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8 " sheetId="1" r:id="rId1"/>
  </sheets>
  <definedNames>
    <definedName name="_xlnm.Print_Area" localSheetId="0">'98 '!$A$1:$R$29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D21" i="1" s="1"/>
  <c r="F20" i="1"/>
  <c r="E20" i="1"/>
  <c r="F19" i="1"/>
  <c r="E19" i="1"/>
  <c r="D19" i="1" s="1"/>
  <c r="F18" i="1"/>
  <c r="E18" i="1"/>
  <c r="D18" i="1" s="1"/>
  <c r="F17" i="1"/>
  <c r="E17" i="1"/>
  <c r="D17" i="1" s="1"/>
  <c r="F16" i="1"/>
  <c r="E16" i="1"/>
  <c r="D16" i="1" s="1"/>
  <c r="F15" i="1"/>
  <c r="E15" i="1"/>
  <c r="F14" i="1"/>
  <c r="E14" i="1"/>
  <c r="D14" i="1"/>
  <c r="R13" i="1"/>
  <c r="Q13" i="1"/>
  <c r="P13" i="1"/>
  <c r="O13" i="1"/>
  <c r="N13" i="1"/>
  <c r="M13" i="1"/>
  <c r="L13" i="1"/>
  <c r="K13" i="1"/>
  <c r="J13" i="1"/>
  <c r="I13" i="1"/>
  <c r="H13" i="1"/>
  <c r="G13" i="1"/>
  <c r="F12" i="1"/>
  <c r="E12" i="1"/>
  <c r="D12" i="1" s="1"/>
  <c r="F11" i="1"/>
  <c r="E11" i="1"/>
  <c r="D11" i="1" s="1"/>
  <c r="F10" i="1"/>
  <c r="E10" i="1"/>
  <c r="D10" i="1" s="1"/>
  <c r="F9" i="1"/>
  <c r="D9" i="1" s="1"/>
  <c r="E9" i="1"/>
  <c r="F8" i="1"/>
  <c r="E8" i="1"/>
  <c r="D8" i="1" s="1"/>
  <c r="R7" i="1"/>
  <c r="R6" i="1" s="1"/>
  <c r="Q7" i="1"/>
  <c r="Q6" i="1" s="1"/>
  <c r="P7" i="1"/>
  <c r="O7" i="1"/>
  <c r="N7" i="1"/>
  <c r="N6" i="1" s="1"/>
  <c r="M7" i="1"/>
  <c r="M6" i="1" s="1"/>
  <c r="L7" i="1"/>
  <c r="K7" i="1"/>
  <c r="J7" i="1"/>
  <c r="J6" i="1" s="1"/>
  <c r="I7" i="1"/>
  <c r="I6" i="1" s="1"/>
  <c r="H7" i="1"/>
  <c r="G7" i="1"/>
  <c r="P6" i="1"/>
  <c r="L6" i="1"/>
  <c r="H6" i="1"/>
  <c r="D7" i="1" l="1"/>
  <c r="G6" i="1"/>
  <c r="D13" i="1"/>
  <c r="F7" i="1"/>
  <c r="F6" i="1" s="1"/>
  <c r="O6" i="1"/>
  <c r="F13" i="1"/>
  <c r="K6" i="1"/>
  <c r="E7" i="1"/>
  <c r="E6" i="1" s="1"/>
  <c r="D15" i="1"/>
  <c r="D20" i="1"/>
  <c r="E13" i="1"/>
  <c r="D6" i="1" l="1"/>
</calcChain>
</file>

<file path=xl/sharedStrings.xml><?xml version="1.0" encoding="utf-8"?>
<sst xmlns="http://schemas.openxmlformats.org/spreadsheetml/2006/main" count="49" uniqueCount="37">
  <si>
    <t>（27）年齢別保育児童数</t>
    <rPh sb="4" eb="5">
      <t>トシ</t>
    </rPh>
    <rPh sb="5" eb="6">
      <t>ヨワイ</t>
    </rPh>
    <rPh sb="6" eb="7">
      <t>ベツ</t>
    </rPh>
    <rPh sb="7" eb="8">
      <t>タモツ</t>
    </rPh>
    <rPh sb="8" eb="9">
      <t>イク</t>
    </rPh>
    <rPh sb="9" eb="10">
      <t>コ</t>
    </rPh>
    <rPh sb="10" eb="11">
      <t>ワラベ</t>
    </rPh>
    <rPh sb="11" eb="12">
      <t>スウ</t>
    </rPh>
    <phoneticPr fontId="3"/>
  </si>
  <si>
    <t>平成29年４月１日現在　単位：人</t>
    <rPh sb="12" eb="14">
      <t>タンイ</t>
    </rPh>
    <rPh sb="15" eb="16">
      <t>ニン</t>
    </rPh>
    <phoneticPr fontId="3"/>
  </si>
  <si>
    <t>保育園名</t>
    <rPh sb="0" eb="3">
      <t>ホイクエン</t>
    </rPh>
    <rPh sb="3" eb="4">
      <t>メイ</t>
    </rPh>
    <phoneticPr fontId="3"/>
  </si>
  <si>
    <t>総児童数</t>
    <rPh sb="0" eb="1">
      <t>ソウ</t>
    </rPh>
    <rPh sb="1" eb="3">
      <t>ジドウ</t>
    </rPh>
    <rPh sb="3" eb="4">
      <t>スウ</t>
    </rPh>
    <phoneticPr fontId="3"/>
  </si>
  <si>
    <t>０歳</t>
    <rPh sb="1" eb="2">
      <t>サイ</t>
    </rPh>
    <phoneticPr fontId="3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</si>
  <si>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</si>
  <si>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</si>
  <si>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</si>
  <si>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</si>
  <si>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</si>
  <si>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総 数</t>
    <rPh sb="0" eb="1">
      <t>ソウ</t>
    </rPh>
    <rPh sb="2" eb="3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</si>
  <si>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</si>
  <si>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</si>
  <si>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数</t>
    <rPh sb="0" eb="1">
      <t>フサ</t>
    </rPh>
    <rPh sb="3" eb="4">
      <t>カズ</t>
    </rPh>
    <phoneticPr fontId="3"/>
  </si>
  <si>
    <t>市　　立　　計</t>
    <rPh sb="0" eb="1">
      <t>シ</t>
    </rPh>
    <rPh sb="3" eb="4">
      <t>タテ</t>
    </rPh>
    <rPh sb="6" eb="7">
      <t>ケイ</t>
    </rPh>
    <phoneticPr fontId="3"/>
  </si>
  <si>
    <t>中　　央</t>
    <rPh sb="0" eb="1">
      <t>ナカ</t>
    </rPh>
    <rPh sb="3" eb="4">
      <t>ヒサシ</t>
    </rPh>
    <phoneticPr fontId="3"/>
  </si>
  <si>
    <t>富　　奥</t>
    <rPh sb="0" eb="1">
      <t>トミ</t>
    </rPh>
    <rPh sb="3" eb="4">
      <t>オク</t>
    </rPh>
    <phoneticPr fontId="3"/>
  </si>
  <si>
    <t>押　　野</t>
    <rPh sb="0" eb="1">
      <t>オウ</t>
    </rPh>
    <rPh sb="3" eb="4">
      <t>ノ</t>
    </rPh>
    <phoneticPr fontId="3"/>
  </si>
  <si>
    <t>御経塚</t>
    <rPh sb="0" eb="2">
      <t>オキョウ</t>
    </rPh>
    <rPh sb="2" eb="3">
      <t>ヅカ</t>
    </rPh>
    <phoneticPr fontId="3"/>
  </si>
  <si>
    <t>あすなろ</t>
    <phoneticPr fontId="3"/>
  </si>
  <si>
    <t>社会福祉法人計</t>
    <rPh sb="0" eb="2">
      <t>シャカイ</t>
    </rPh>
    <rPh sb="2" eb="4">
      <t>フクシ</t>
    </rPh>
    <rPh sb="4" eb="6">
      <t>ホウジン</t>
    </rPh>
    <rPh sb="6" eb="7">
      <t>ケイ</t>
    </rPh>
    <phoneticPr fontId="3"/>
  </si>
  <si>
    <t>はくさん</t>
    <phoneticPr fontId="3"/>
  </si>
  <si>
    <t>つばき</t>
    <phoneticPr fontId="3"/>
  </si>
  <si>
    <t>エンジェル</t>
    <phoneticPr fontId="3"/>
  </si>
  <si>
    <t>ふじひら</t>
    <phoneticPr fontId="3"/>
  </si>
  <si>
    <t>ほりうち</t>
    <phoneticPr fontId="3"/>
  </si>
  <si>
    <t>あわだ</t>
    <phoneticPr fontId="3"/>
  </si>
  <si>
    <t>ヴィテンＳＭＣ</t>
    <phoneticPr fontId="3"/>
  </si>
  <si>
    <t>美郷</t>
    <rPh sb="0" eb="2">
      <t>ミサト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</si>
  <si>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</si>
  <si>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　（注）・平成25年３月31日、市立粟田保育園が閉園した。</t>
    <rPh sb="2" eb="3">
      <t>チュウ</t>
    </rPh>
    <phoneticPr fontId="3"/>
  </si>
  <si>
    <t>　　　　・平成25年４月１日、社会福祉法人あわだ保育園が開園した。</t>
    <rPh sb="5" eb="7">
      <t>ヘイセイ</t>
    </rPh>
    <rPh sb="9" eb="10">
      <t>ネン</t>
    </rPh>
    <rPh sb="11" eb="12">
      <t>ガツ</t>
    </rPh>
    <rPh sb="13" eb="14">
      <t>ニチ</t>
    </rPh>
    <rPh sb="15" eb="17">
      <t>シャカイ</t>
    </rPh>
    <rPh sb="17" eb="19">
      <t>フクシ</t>
    </rPh>
    <rPh sb="19" eb="21">
      <t>ホウジン</t>
    </rPh>
    <rPh sb="24" eb="27">
      <t>ホイクエン</t>
    </rPh>
    <rPh sb="28" eb="30">
      <t>カイエン</t>
    </rPh>
    <phoneticPr fontId="3"/>
  </si>
  <si>
    <t>　　　　・平成26年４月１日、社会福祉法人ヴィテンＳＭＣ保育園が開園した。</t>
    <rPh sb="5" eb="7">
      <t>ヘイセイ</t>
    </rPh>
    <rPh sb="9" eb="10">
      <t>ネン</t>
    </rPh>
    <rPh sb="11" eb="12">
      <t>ガツ</t>
    </rPh>
    <rPh sb="13" eb="14">
      <t>ニチ</t>
    </rPh>
    <rPh sb="15" eb="17">
      <t>シャカイ</t>
    </rPh>
    <rPh sb="17" eb="19">
      <t>フクシ</t>
    </rPh>
    <rPh sb="19" eb="21">
      <t>ホウジン</t>
    </rPh>
    <rPh sb="28" eb="31">
      <t>ホイクエン</t>
    </rPh>
    <rPh sb="32" eb="34">
      <t>カイエン</t>
    </rPh>
    <phoneticPr fontId="3"/>
  </si>
  <si>
    <t>　　　　・和光第二保育園は、平成27年４月から幼保連携型認定こども園に移行した。</t>
    <phoneticPr fontId="3"/>
  </si>
  <si>
    <t>　　　　・平成27年４月１日、社会福祉法人美郷保育園、社会福祉法人ほのみ保育園が開園した。</t>
    <phoneticPr fontId="3"/>
  </si>
  <si>
    <t>　　　　・平成27年４月１日、市立中央保育園が休園した（平成28年度再開）。</t>
    <rPh sb="15" eb="17">
      <t>シリツ</t>
    </rPh>
    <rPh sb="17" eb="19">
      <t>チュウオウ</t>
    </rPh>
    <rPh sb="19" eb="22">
      <t>ホイクエン</t>
    </rPh>
    <rPh sb="23" eb="25">
      <t>キュウエン</t>
    </rPh>
    <rPh sb="28" eb="30">
      <t>ヘイセイ</t>
    </rPh>
    <rPh sb="32" eb="34">
      <t>ネンド</t>
    </rPh>
    <rPh sb="34" eb="36">
      <t>サイカイ</t>
    </rPh>
    <phoneticPr fontId="3"/>
  </si>
  <si>
    <t>　　　　・アリス保育園、ほのみ保育園は、平成29年４月から幼保連携型認定こども園に移行した。</t>
    <rPh sb="8" eb="11">
      <t>ホイクエン</t>
    </rPh>
    <rPh sb="15" eb="18">
      <t>ホイクエン</t>
    </rPh>
    <rPh sb="20" eb="22">
      <t>ヘイセイ</t>
    </rPh>
    <rPh sb="24" eb="25">
      <t>ネン</t>
    </rPh>
    <rPh sb="26" eb="27">
      <t>ガツ</t>
    </rPh>
    <rPh sb="29" eb="31">
      <t>ヨウホ</t>
    </rPh>
    <rPh sb="31" eb="34">
      <t>レンケイガタ</t>
    </rPh>
    <rPh sb="34" eb="36">
      <t>ニンテイ</t>
    </rPh>
    <rPh sb="39" eb="40">
      <t>エン</t>
    </rPh>
    <rPh sb="41" eb="43">
      <t>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</si>
</sst>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);[Red]\(0\)"/>
  </numFmts>
  <fonts count="2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5.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FFFFFF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7"/>
      <name val="ＭＳ Ｐゴシック"/>
      <family val="3"/>
      <charset val="128"/>
    </font>
    <font>
      <sz val="5.8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>
      <alignment vertical="center"/>
    </xf>
    <xf numFmtId="0" fontId="7" fillId="0" borderId="1" xfId="2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vertical="center"/>
    </xf>
    <xf numFmtId="0" fontId="8" fillId="0" borderId="13" xfId="2" applyFont="1" applyFill="1" applyBorder="1" applyAlignment="1">
      <alignment horizontal="distributed" vertical="center"/>
    </xf>
    <xf numFmtId="0" fontId="8" fillId="0" borderId="14" xfId="2" applyFont="1" applyFill="1" applyBorder="1" applyAlignment="1">
      <alignment horizontal="distributed" vertical="center" indent="1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6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0" fontId="8" fillId="0" borderId="17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distributed" vertical="center"/>
    </xf>
    <xf numFmtId="0" fontId="8" fillId="0" borderId="18" xfId="2" applyFont="1" applyFill="1" applyBorder="1" applyAlignment="1">
      <alignment horizontal="distributed" vertical="center" indent="1"/>
    </xf>
    <xf numFmtId="176" fontId="8" fillId="0" borderId="19" xfId="1" applyNumberFormat="1" applyFont="1" applyFill="1" applyBorder="1" applyAlignment="1">
      <alignment vertical="center" shrinkToFit="1"/>
    </xf>
    <xf numFmtId="176" fontId="8" fillId="0" borderId="20" xfId="1" applyNumberFormat="1" applyFont="1" applyFill="1" applyBorder="1" applyAlignment="1">
      <alignment vertical="center" shrinkToFit="1"/>
    </xf>
    <xf numFmtId="176" fontId="8" fillId="0" borderId="18" xfId="1" applyNumberFormat="1" applyFont="1" applyFill="1" applyBorder="1" applyAlignment="1">
      <alignment vertical="center" shrinkToFit="1"/>
    </xf>
    <xf numFmtId="0" fontId="7" fillId="0" borderId="17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18" xfId="2" applyFont="1" applyFill="1" applyBorder="1" applyAlignment="1">
      <alignment horizontal="distributed" vertical="center" indent="1"/>
    </xf>
    <xf numFmtId="176" fontId="7" fillId="0" borderId="19" xfId="1" applyNumberFormat="1" applyFont="1" applyFill="1" applyBorder="1" applyAlignment="1">
      <alignment vertical="center" shrinkToFit="1"/>
    </xf>
    <xf numFmtId="0" fontId="7" fillId="0" borderId="21" xfId="2" applyFont="1" applyFill="1" applyBorder="1" applyAlignment="1">
      <alignment vertical="center"/>
    </xf>
    <xf numFmtId="0" fontId="7" fillId="0" borderId="22" xfId="2" applyFont="1" applyFill="1" applyBorder="1" applyAlignment="1">
      <alignment horizontal="distributed" vertical="center"/>
    </xf>
    <xf numFmtId="0" fontId="7" fillId="0" borderId="23" xfId="2" applyFont="1" applyFill="1" applyBorder="1" applyAlignment="1">
      <alignment horizontal="distributed" vertical="center" indent="1"/>
    </xf>
    <xf numFmtId="176" fontId="7" fillId="0" borderId="24" xfId="1" applyNumberFormat="1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distributed" vertical="center" shrinkToFit="1"/>
    </xf>
    <xf numFmtId="0" fontId="8" fillId="0" borderId="18" xfId="2" applyFont="1" applyFill="1" applyBorder="1" applyAlignment="1">
      <alignment horizontal="distributed" vertical="center" indent="1" shrinkToFit="1"/>
    </xf>
    <xf numFmtId="0" fontId="7" fillId="0" borderId="0" xfId="2" applyFont="1" applyFill="1" applyBorder="1" applyAlignment="1">
      <alignment horizontal="distributed" vertical="center" wrapText="1"/>
    </xf>
    <xf numFmtId="0" fontId="7" fillId="0" borderId="0" xfId="1" applyFont="1" applyFill="1" applyBorder="1" applyAlignment="1">
      <alignment horizontal="distributed" vertical="center"/>
    </xf>
    <xf numFmtId="0" fontId="7" fillId="0" borderId="18" xfId="1" applyFont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distributed" vertical="center" indent="1"/>
    </xf>
    <xf numFmtId="0" fontId="7" fillId="0" borderId="6" xfId="1" applyFont="1" applyFill="1" applyBorder="1" applyAlignment="1">
      <alignment vertical="center"/>
    </xf>
    <xf numFmtId="0" fontId="7" fillId="0" borderId="7" xfId="1" applyFont="1" applyFill="1" applyBorder="1" applyAlignment="1">
      <alignment horizontal="distributed" vertical="center"/>
    </xf>
    <xf numFmtId="0" fontId="7" fillId="0" borderId="8" xfId="1" applyFont="1" applyFill="1" applyBorder="1" applyAlignment="1">
      <alignment horizontal="distributed" vertical="center" indent="1"/>
    </xf>
    <xf numFmtId="176" fontId="7" fillId="0" borderId="26" xfId="1" applyNumberFormat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12" fillId="0" borderId="0" xfId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9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/>
    <xf numFmtId="0" fontId="15" fillId="0" borderId="0" xfId="1" applyFont="1" applyFill="1" applyBorder="1"/>
    <xf numFmtId="0" fontId="12" fillId="0" borderId="0" xfId="0" applyFont="1" applyFill="1" applyBorder="1">
      <alignment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176" fontId="7" fillId="0" borderId="20" xfId="2" applyNumberFormat="1" applyFont="1" applyFill="1" applyBorder="1" applyAlignment="1">
      <alignment vertical="center" shrinkToFit="1"/>
    </xf>
    <xf numFmtId="176" fontId="7" fillId="0" borderId="18" xfId="2" applyNumberFormat="1" applyFont="1" applyFill="1" applyBorder="1" applyAlignment="1">
      <alignment vertical="center" shrinkToFit="1"/>
    </xf>
    <xf numFmtId="176" fontId="7" fillId="0" borderId="19" xfId="2" applyNumberFormat="1" applyFont="1" applyFill="1" applyBorder="1" applyAlignment="1">
      <alignment vertical="center" shrinkToFit="1"/>
    </xf>
    <xf numFmtId="176" fontId="7" fillId="0" borderId="25" xfId="2" applyNumberFormat="1" applyFont="1" applyFill="1" applyBorder="1" applyAlignment="1">
      <alignment vertical="center" shrinkToFit="1"/>
    </xf>
    <xf numFmtId="176" fontId="7" fillId="0" borderId="23" xfId="2" applyNumberFormat="1" applyFont="1" applyFill="1" applyBorder="1" applyAlignment="1">
      <alignment vertical="center" shrinkToFit="1"/>
    </xf>
    <xf numFmtId="176" fontId="7" fillId="0" borderId="24" xfId="2" applyNumberFormat="1" applyFont="1" applyFill="1" applyBorder="1" applyAlignment="1">
      <alignment vertical="center" shrinkToFit="1"/>
    </xf>
    <xf numFmtId="176" fontId="7" fillId="0" borderId="19" xfId="2" applyNumberFormat="1" applyFont="1" applyFill="1" applyBorder="1" applyAlignment="1">
      <alignment horizontal="right" vertical="center" shrinkToFit="1"/>
    </xf>
    <xf numFmtId="176" fontId="7" fillId="0" borderId="18" xfId="2" applyNumberFormat="1" applyFont="1" applyFill="1" applyBorder="1" applyAlignment="1">
      <alignment horizontal="right" vertical="center" shrinkToFit="1"/>
    </xf>
    <xf numFmtId="177" fontId="7" fillId="0" borderId="19" xfId="2" applyNumberFormat="1" applyFont="1" applyFill="1" applyBorder="1" applyAlignment="1">
      <alignment vertical="center" shrinkToFit="1"/>
    </xf>
    <xf numFmtId="177" fontId="7" fillId="0" borderId="18" xfId="2" applyNumberFormat="1" applyFont="1" applyFill="1" applyBorder="1" applyAlignment="1">
      <alignment vertical="center" shrinkToFit="1"/>
    </xf>
    <xf numFmtId="176" fontId="7" fillId="0" borderId="27" xfId="2" applyNumberFormat="1" applyFont="1" applyFill="1" applyBorder="1" applyAlignment="1">
      <alignment vertical="center" shrinkToFit="1"/>
    </xf>
    <xf numFmtId="176" fontId="7" fillId="0" borderId="8" xfId="2" applyNumberFormat="1" applyFont="1" applyFill="1" applyBorder="1" applyAlignment="1">
      <alignment vertical="center" shrinkToFit="1"/>
    </xf>
    <xf numFmtId="176" fontId="7" fillId="0" borderId="26" xfId="2" applyNumberFormat="1" applyFont="1" applyFill="1" applyBorder="1" applyAlignment="1">
      <alignment vertical="center" shrinkToFit="1"/>
    </xf>
    <xf numFmtId="177" fontId="7" fillId="0" borderId="26" xfId="2" applyNumberFormat="1" applyFont="1" applyFill="1" applyBorder="1" applyAlignment="1">
      <alignment vertical="center" shrinkToFit="1"/>
    </xf>
    <xf numFmtId="177" fontId="7" fillId="0" borderId="8" xfId="2" applyNumberFormat="1" applyFont="1" applyFill="1" applyBorder="1" applyAlignment="1">
      <alignment vertical="center" shrinkToFit="1"/>
    </xf>
  </cellXfs>
  <cellStyles count="4">
    <cellStyle name="標準" xfId="0" builtinId="0"/>
    <cellStyle name="標準 2" xfId="1"/>
    <cellStyle name="標準_1025" xfId="3"/>
    <cellStyle name="標準_10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0.75" style="41" customWidth="1"/>
    <col min="2" max="2" width="11.125" style="41" customWidth="1"/>
    <col min="3" max="3" width="0.75" style="41" customWidth="1"/>
    <col min="4" max="4" width="3.625" style="41" customWidth="1"/>
    <col min="5" max="6" width="3.25" style="41" customWidth="1"/>
    <col min="7" max="18" width="3.125" style="41" customWidth="1"/>
    <col min="19" max="16384" width="9" style="41"/>
  </cols>
  <sheetData>
    <row r="1" spans="1:2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22" s="44" customFormat="1" ht="11.25">
      <c r="A2" s="42" t="s">
        <v>0</v>
      </c>
      <c r="B2" s="43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2" s="47" customFormat="1" ht="11.25" thickBo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 t="s">
        <v>1</v>
      </c>
    </row>
    <row r="4" spans="1:22" ht="16.5" customHeight="1">
      <c r="A4" s="1"/>
      <c r="B4" s="69" t="s">
        <v>2</v>
      </c>
      <c r="C4" s="2"/>
      <c r="D4" s="67" t="s">
        <v>3</v>
      </c>
      <c r="E4" s="68"/>
      <c r="F4" s="68"/>
      <c r="G4" s="67" t="s">
        <v>4</v>
      </c>
      <c r="H4" s="68"/>
      <c r="I4" s="67" t="s">
        <v>5</v>
      </c>
      <c r="J4" s="68"/>
      <c r="K4" s="67" t="s">
        <v>6</v>
      </c>
      <c r="L4" s="68"/>
      <c r="M4" s="67" t="s">
        <v>7</v>
      </c>
      <c r="N4" s="68"/>
      <c r="O4" s="67" t="s">
        <v>8</v>
      </c>
      <c r="P4" s="68"/>
      <c r="Q4" s="67" t="s">
        <v>9</v>
      </c>
      <c r="R4" s="68"/>
    </row>
    <row r="5" spans="1:22" ht="16.5" customHeight="1">
      <c r="A5" s="3"/>
      <c r="B5" s="70"/>
      <c r="C5" s="4"/>
      <c r="D5" s="5" t="s">
        <v>10</v>
      </c>
      <c r="E5" s="6" t="s">
        <v>11</v>
      </c>
      <c r="F5" s="4" t="s">
        <v>12</v>
      </c>
      <c r="G5" s="5" t="s">
        <v>11</v>
      </c>
      <c r="H5" s="4" t="s">
        <v>12</v>
      </c>
      <c r="I5" s="5" t="s">
        <v>11</v>
      </c>
      <c r="J5" s="4" t="s">
        <v>12</v>
      </c>
      <c r="K5" s="5" t="s">
        <v>11</v>
      </c>
      <c r="L5" s="4" t="s">
        <v>12</v>
      </c>
      <c r="M5" s="5" t="s">
        <v>11</v>
      </c>
      <c r="N5" s="4" t="s">
        <v>12</v>
      </c>
      <c r="O5" s="5" t="s">
        <v>11</v>
      </c>
      <c r="P5" s="4" t="s">
        <v>12</v>
      </c>
      <c r="Q5" s="5" t="s">
        <v>11</v>
      </c>
      <c r="R5" s="7" t="s">
        <v>12</v>
      </c>
    </row>
    <row r="6" spans="1:22" s="48" customFormat="1" ht="18.95" customHeight="1">
      <c r="A6" s="8"/>
      <c r="B6" s="9" t="s">
        <v>13</v>
      </c>
      <c r="C6" s="10"/>
      <c r="D6" s="11">
        <f t="shared" ref="D6:R6" si="0">D7+D13</f>
        <v>1600</v>
      </c>
      <c r="E6" s="12">
        <f t="shared" si="0"/>
        <v>813</v>
      </c>
      <c r="F6" s="13">
        <f t="shared" si="0"/>
        <v>787</v>
      </c>
      <c r="G6" s="11">
        <f t="shared" si="0"/>
        <v>37</v>
      </c>
      <c r="H6" s="13">
        <f t="shared" si="0"/>
        <v>29</v>
      </c>
      <c r="I6" s="11">
        <f t="shared" si="0"/>
        <v>131</v>
      </c>
      <c r="J6" s="13">
        <f t="shared" si="0"/>
        <v>150</v>
      </c>
      <c r="K6" s="11">
        <f t="shared" si="0"/>
        <v>145</v>
      </c>
      <c r="L6" s="13">
        <f t="shared" si="0"/>
        <v>134</v>
      </c>
      <c r="M6" s="11">
        <f t="shared" si="0"/>
        <v>175</v>
      </c>
      <c r="N6" s="13">
        <f t="shared" si="0"/>
        <v>153</v>
      </c>
      <c r="O6" s="11">
        <f t="shared" si="0"/>
        <v>161</v>
      </c>
      <c r="P6" s="13">
        <f t="shared" si="0"/>
        <v>166</v>
      </c>
      <c r="Q6" s="11">
        <f t="shared" si="0"/>
        <v>164</v>
      </c>
      <c r="R6" s="13">
        <f t="shared" si="0"/>
        <v>155</v>
      </c>
      <c r="U6" s="49"/>
      <c r="V6" s="49"/>
    </row>
    <row r="7" spans="1:22" s="48" customFormat="1" ht="18.95" customHeight="1">
      <c r="A7" s="14"/>
      <c r="B7" s="15" t="s">
        <v>14</v>
      </c>
      <c r="C7" s="16"/>
      <c r="D7" s="17">
        <f t="shared" ref="D7:R7" si="1">SUM(D8:D12)</f>
        <v>465</v>
      </c>
      <c r="E7" s="18">
        <f t="shared" si="1"/>
        <v>246</v>
      </c>
      <c r="F7" s="19">
        <f t="shared" si="1"/>
        <v>219</v>
      </c>
      <c r="G7" s="17">
        <f t="shared" si="1"/>
        <v>10</v>
      </c>
      <c r="H7" s="19">
        <f t="shared" si="1"/>
        <v>15</v>
      </c>
      <c r="I7" s="17">
        <f t="shared" si="1"/>
        <v>38</v>
      </c>
      <c r="J7" s="19">
        <f t="shared" si="1"/>
        <v>52</v>
      </c>
      <c r="K7" s="17">
        <f t="shared" si="1"/>
        <v>38</v>
      </c>
      <c r="L7" s="19">
        <f t="shared" si="1"/>
        <v>38</v>
      </c>
      <c r="M7" s="17">
        <f t="shared" si="1"/>
        <v>58</v>
      </c>
      <c r="N7" s="19">
        <f t="shared" si="1"/>
        <v>33</v>
      </c>
      <c r="O7" s="17">
        <f t="shared" si="1"/>
        <v>49</v>
      </c>
      <c r="P7" s="19">
        <f t="shared" si="1"/>
        <v>40</v>
      </c>
      <c r="Q7" s="17">
        <f t="shared" si="1"/>
        <v>53</v>
      </c>
      <c r="R7" s="19">
        <f t="shared" si="1"/>
        <v>41</v>
      </c>
    </row>
    <row r="8" spans="1:22" ht="18.95" customHeight="1">
      <c r="A8" s="20"/>
      <c r="B8" s="21" t="s">
        <v>15</v>
      </c>
      <c r="C8" s="22"/>
      <c r="D8" s="23">
        <f>+E8+F8</f>
        <v>31</v>
      </c>
      <c r="E8" s="71">
        <f t="shared" ref="E8:F12" si="2">+G8+I8+K8+M8+O8+Q8</f>
        <v>11</v>
      </c>
      <c r="F8" s="72">
        <f t="shared" si="2"/>
        <v>20</v>
      </c>
      <c r="G8" s="73">
        <v>0</v>
      </c>
      <c r="H8" s="72">
        <v>4</v>
      </c>
      <c r="I8" s="73">
        <v>8</v>
      </c>
      <c r="J8" s="72">
        <v>9</v>
      </c>
      <c r="K8" s="73">
        <v>3</v>
      </c>
      <c r="L8" s="72">
        <v>7</v>
      </c>
      <c r="M8" s="73">
        <v>0</v>
      </c>
      <c r="N8" s="72">
        <v>0</v>
      </c>
      <c r="O8" s="73">
        <v>0</v>
      </c>
      <c r="P8" s="72">
        <v>0</v>
      </c>
      <c r="Q8" s="73">
        <v>0</v>
      </c>
      <c r="R8" s="72">
        <v>0</v>
      </c>
      <c r="V8" s="50"/>
    </row>
    <row r="9" spans="1:22" ht="18.95" customHeight="1">
      <c r="A9" s="20"/>
      <c r="B9" s="21" t="s">
        <v>16</v>
      </c>
      <c r="C9" s="22"/>
      <c r="D9" s="23">
        <f>+E9+F9</f>
        <v>96</v>
      </c>
      <c r="E9" s="71">
        <f t="shared" si="2"/>
        <v>57</v>
      </c>
      <c r="F9" s="72">
        <f t="shared" si="2"/>
        <v>39</v>
      </c>
      <c r="G9" s="73">
        <v>2</v>
      </c>
      <c r="H9" s="72">
        <v>4</v>
      </c>
      <c r="I9" s="73">
        <v>7</v>
      </c>
      <c r="J9" s="72">
        <v>5</v>
      </c>
      <c r="K9" s="73">
        <v>7</v>
      </c>
      <c r="L9" s="72">
        <v>5</v>
      </c>
      <c r="M9" s="73">
        <v>11</v>
      </c>
      <c r="N9" s="72">
        <v>11</v>
      </c>
      <c r="O9" s="73">
        <v>15</v>
      </c>
      <c r="P9" s="72">
        <v>6</v>
      </c>
      <c r="Q9" s="73">
        <v>15</v>
      </c>
      <c r="R9" s="72">
        <v>8</v>
      </c>
    </row>
    <row r="10" spans="1:22" ht="18.95" customHeight="1">
      <c r="A10" s="20"/>
      <c r="B10" s="21" t="s">
        <v>17</v>
      </c>
      <c r="C10" s="22"/>
      <c r="D10" s="23">
        <f>+E10+F10</f>
        <v>148</v>
      </c>
      <c r="E10" s="71">
        <f t="shared" si="2"/>
        <v>69</v>
      </c>
      <c r="F10" s="72">
        <f t="shared" si="2"/>
        <v>79</v>
      </c>
      <c r="G10" s="73">
        <v>4</v>
      </c>
      <c r="H10" s="72">
        <v>4</v>
      </c>
      <c r="I10" s="73">
        <v>5</v>
      </c>
      <c r="J10" s="72">
        <v>20</v>
      </c>
      <c r="K10" s="73">
        <v>8</v>
      </c>
      <c r="L10" s="72">
        <v>13</v>
      </c>
      <c r="M10" s="73">
        <v>22</v>
      </c>
      <c r="N10" s="72">
        <v>8</v>
      </c>
      <c r="O10" s="73">
        <v>16</v>
      </c>
      <c r="P10" s="72">
        <v>15</v>
      </c>
      <c r="Q10" s="73">
        <v>14</v>
      </c>
      <c r="R10" s="72">
        <v>19</v>
      </c>
    </row>
    <row r="11" spans="1:22" ht="18.95" customHeight="1">
      <c r="A11" s="20"/>
      <c r="B11" s="21" t="s">
        <v>18</v>
      </c>
      <c r="C11" s="22"/>
      <c r="D11" s="23">
        <f>+E11+F11</f>
        <v>112</v>
      </c>
      <c r="E11" s="71">
        <f t="shared" si="2"/>
        <v>65</v>
      </c>
      <c r="F11" s="72">
        <f t="shared" si="2"/>
        <v>47</v>
      </c>
      <c r="G11" s="73">
        <v>3</v>
      </c>
      <c r="H11" s="72">
        <v>1</v>
      </c>
      <c r="I11" s="73">
        <v>11</v>
      </c>
      <c r="J11" s="72">
        <v>9</v>
      </c>
      <c r="K11" s="73">
        <v>11</v>
      </c>
      <c r="L11" s="72">
        <v>10</v>
      </c>
      <c r="M11" s="73">
        <v>14</v>
      </c>
      <c r="N11" s="72">
        <v>9</v>
      </c>
      <c r="O11" s="73">
        <v>10</v>
      </c>
      <c r="P11" s="72">
        <v>11</v>
      </c>
      <c r="Q11" s="73">
        <v>16</v>
      </c>
      <c r="R11" s="72">
        <v>7</v>
      </c>
    </row>
    <row r="12" spans="1:22" ht="18.95" customHeight="1">
      <c r="A12" s="24"/>
      <c r="B12" s="25" t="s">
        <v>19</v>
      </c>
      <c r="C12" s="26"/>
      <c r="D12" s="27">
        <f>+E12+F12</f>
        <v>78</v>
      </c>
      <c r="E12" s="74">
        <f t="shared" si="2"/>
        <v>44</v>
      </c>
      <c r="F12" s="75">
        <f t="shared" si="2"/>
        <v>34</v>
      </c>
      <c r="G12" s="76">
        <v>1</v>
      </c>
      <c r="H12" s="75">
        <v>2</v>
      </c>
      <c r="I12" s="76">
        <v>7</v>
      </c>
      <c r="J12" s="75">
        <v>9</v>
      </c>
      <c r="K12" s="76">
        <v>9</v>
      </c>
      <c r="L12" s="75">
        <v>3</v>
      </c>
      <c r="M12" s="76">
        <v>11</v>
      </c>
      <c r="N12" s="75">
        <v>5</v>
      </c>
      <c r="O12" s="76">
        <v>8</v>
      </c>
      <c r="P12" s="75">
        <v>8</v>
      </c>
      <c r="Q12" s="76">
        <v>8</v>
      </c>
      <c r="R12" s="75">
        <v>7</v>
      </c>
    </row>
    <row r="13" spans="1:22" ht="18.95" customHeight="1">
      <c r="A13" s="14"/>
      <c r="B13" s="28" t="s">
        <v>20</v>
      </c>
      <c r="C13" s="29"/>
      <c r="D13" s="17">
        <f t="shared" ref="D13:R13" si="3">SUM(D14:D21)</f>
        <v>1135</v>
      </c>
      <c r="E13" s="18">
        <f t="shared" si="3"/>
        <v>567</v>
      </c>
      <c r="F13" s="19">
        <f t="shared" si="3"/>
        <v>568</v>
      </c>
      <c r="G13" s="17">
        <f t="shared" si="3"/>
        <v>27</v>
      </c>
      <c r="H13" s="19">
        <f t="shared" si="3"/>
        <v>14</v>
      </c>
      <c r="I13" s="17">
        <f t="shared" si="3"/>
        <v>93</v>
      </c>
      <c r="J13" s="19">
        <f t="shared" si="3"/>
        <v>98</v>
      </c>
      <c r="K13" s="17">
        <f t="shared" si="3"/>
        <v>107</v>
      </c>
      <c r="L13" s="19">
        <f t="shared" si="3"/>
        <v>96</v>
      </c>
      <c r="M13" s="17">
        <f t="shared" si="3"/>
        <v>117</v>
      </c>
      <c r="N13" s="19">
        <f t="shared" si="3"/>
        <v>120</v>
      </c>
      <c r="O13" s="17">
        <f t="shared" si="3"/>
        <v>112</v>
      </c>
      <c r="P13" s="19">
        <f t="shared" si="3"/>
        <v>126</v>
      </c>
      <c r="Q13" s="17">
        <f t="shared" si="3"/>
        <v>111</v>
      </c>
      <c r="R13" s="19">
        <f t="shared" si="3"/>
        <v>114</v>
      </c>
      <c r="S13" s="51"/>
    </row>
    <row r="14" spans="1:22" ht="18.95" customHeight="1">
      <c r="A14" s="20"/>
      <c r="B14" s="21" t="s">
        <v>21</v>
      </c>
      <c r="C14" s="22"/>
      <c r="D14" s="23">
        <f>+E14+F14</f>
        <v>215</v>
      </c>
      <c r="E14" s="71">
        <f>+G14+I14+K14+M14+O14+Q14</f>
        <v>112</v>
      </c>
      <c r="F14" s="72">
        <f>+H14+J14+L14+N14+P14+R14</f>
        <v>103</v>
      </c>
      <c r="G14" s="73">
        <v>8</v>
      </c>
      <c r="H14" s="72">
        <v>1</v>
      </c>
      <c r="I14" s="73">
        <v>15</v>
      </c>
      <c r="J14" s="72">
        <v>20</v>
      </c>
      <c r="K14" s="73">
        <v>23</v>
      </c>
      <c r="L14" s="72">
        <v>12</v>
      </c>
      <c r="M14" s="73">
        <v>23</v>
      </c>
      <c r="N14" s="72">
        <v>26</v>
      </c>
      <c r="O14" s="73">
        <v>14</v>
      </c>
      <c r="P14" s="72">
        <v>23</v>
      </c>
      <c r="Q14" s="73">
        <v>29</v>
      </c>
      <c r="R14" s="72">
        <v>21</v>
      </c>
    </row>
    <row r="15" spans="1:22" s="52" customFormat="1" ht="18.95" customHeight="1">
      <c r="A15" s="20"/>
      <c r="B15" s="30" t="s">
        <v>22</v>
      </c>
      <c r="C15" s="22"/>
      <c r="D15" s="23">
        <f t="shared" ref="D15:D21" si="4">+E15+F15</f>
        <v>140</v>
      </c>
      <c r="E15" s="71">
        <f t="shared" ref="E15:F21" si="5">+G15+I15+K15+M15+O15+Q15</f>
        <v>63</v>
      </c>
      <c r="F15" s="72">
        <f t="shared" si="5"/>
        <v>77</v>
      </c>
      <c r="G15" s="73">
        <v>3</v>
      </c>
      <c r="H15" s="72">
        <v>2</v>
      </c>
      <c r="I15" s="73">
        <v>7</v>
      </c>
      <c r="J15" s="72">
        <v>15</v>
      </c>
      <c r="K15" s="73">
        <v>14</v>
      </c>
      <c r="L15" s="72">
        <v>12</v>
      </c>
      <c r="M15" s="77">
        <v>14</v>
      </c>
      <c r="N15" s="78">
        <v>16</v>
      </c>
      <c r="O15" s="77">
        <v>13</v>
      </c>
      <c r="P15" s="78">
        <v>17</v>
      </c>
      <c r="Q15" s="77">
        <v>12</v>
      </c>
      <c r="R15" s="78">
        <v>15</v>
      </c>
    </row>
    <row r="16" spans="1:22" ht="18.95" customHeight="1">
      <c r="A16" s="20"/>
      <c r="B16" s="31" t="s">
        <v>23</v>
      </c>
      <c r="C16" s="32"/>
      <c r="D16" s="23">
        <f t="shared" si="4"/>
        <v>120</v>
      </c>
      <c r="E16" s="71">
        <f t="shared" si="5"/>
        <v>65</v>
      </c>
      <c r="F16" s="72">
        <f t="shared" si="5"/>
        <v>55</v>
      </c>
      <c r="G16" s="73">
        <v>0</v>
      </c>
      <c r="H16" s="72">
        <v>2</v>
      </c>
      <c r="I16" s="73">
        <v>17</v>
      </c>
      <c r="J16" s="72">
        <v>8</v>
      </c>
      <c r="K16" s="73">
        <v>9</v>
      </c>
      <c r="L16" s="72">
        <v>8</v>
      </c>
      <c r="M16" s="73">
        <v>13</v>
      </c>
      <c r="N16" s="72">
        <v>15</v>
      </c>
      <c r="O16" s="73">
        <v>16</v>
      </c>
      <c r="P16" s="72">
        <v>11</v>
      </c>
      <c r="Q16" s="73">
        <v>10</v>
      </c>
      <c r="R16" s="72">
        <v>11</v>
      </c>
    </row>
    <row r="17" spans="1:19" ht="18.95" customHeight="1">
      <c r="A17" s="20"/>
      <c r="B17" s="21" t="s">
        <v>24</v>
      </c>
      <c r="C17" s="22"/>
      <c r="D17" s="23">
        <f t="shared" si="4"/>
        <v>109</v>
      </c>
      <c r="E17" s="71">
        <f t="shared" si="5"/>
        <v>52</v>
      </c>
      <c r="F17" s="72">
        <f t="shared" si="5"/>
        <v>57</v>
      </c>
      <c r="G17" s="73">
        <v>5</v>
      </c>
      <c r="H17" s="72">
        <v>2</v>
      </c>
      <c r="I17" s="73">
        <v>10</v>
      </c>
      <c r="J17" s="72">
        <v>5</v>
      </c>
      <c r="K17" s="73">
        <v>9</v>
      </c>
      <c r="L17" s="72">
        <v>9</v>
      </c>
      <c r="M17" s="73">
        <v>10</v>
      </c>
      <c r="N17" s="72">
        <v>12</v>
      </c>
      <c r="O17" s="73">
        <v>6</v>
      </c>
      <c r="P17" s="72">
        <v>14</v>
      </c>
      <c r="Q17" s="73">
        <v>12</v>
      </c>
      <c r="R17" s="72">
        <v>15</v>
      </c>
    </row>
    <row r="18" spans="1:19" ht="18.95" customHeight="1">
      <c r="A18" s="20"/>
      <c r="B18" s="31" t="s">
        <v>25</v>
      </c>
      <c r="C18" s="22"/>
      <c r="D18" s="23">
        <f t="shared" si="4"/>
        <v>128</v>
      </c>
      <c r="E18" s="71">
        <f t="shared" si="5"/>
        <v>78</v>
      </c>
      <c r="F18" s="72">
        <f t="shared" si="5"/>
        <v>50</v>
      </c>
      <c r="G18" s="73">
        <v>2</v>
      </c>
      <c r="H18" s="72">
        <v>0</v>
      </c>
      <c r="I18" s="73">
        <v>13</v>
      </c>
      <c r="J18" s="72">
        <v>9</v>
      </c>
      <c r="K18" s="73">
        <v>16</v>
      </c>
      <c r="L18" s="72">
        <v>12</v>
      </c>
      <c r="M18" s="73">
        <v>17</v>
      </c>
      <c r="N18" s="72">
        <v>7</v>
      </c>
      <c r="O18" s="73">
        <v>20</v>
      </c>
      <c r="P18" s="72">
        <v>13</v>
      </c>
      <c r="Q18" s="73">
        <v>10</v>
      </c>
      <c r="R18" s="72">
        <v>9</v>
      </c>
    </row>
    <row r="19" spans="1:19" ht="18.95" customHeight="1">
      <c r="A19" s="33"/>
      <c r="B19" s="31" t="s">
        <v>26</v>
      </c>
      <c r="C19" s="32"/>
      <c r="D19" s="23">
        <f t="shared" si="4"/>
        <v>123</v>
      </c>
      <c r="E19" s="71">
        <f t="shared" si="5"/>
        <v>62</v>
      </c>
      <c r="F19" s="72">
        <f t="shared" si="5"/>
        <v>61</v>
      </c>
      <c r="G19" s="73">
        <v>3</v>
      </c>
      <c r="H19" s="72">
        <v>1</v>
      </c>
      <c r="I19" s="73">
        <v>11</v>
      </c>
      <c r="J19" s="72">
        <v>10</v>
      </c>
      <c r="K19" s="73">
        <v>15</v>
      </c>
      <c r="L19" s="72">
        <v>9</v>
      </c>
      <c r="M19" s="73">
        <v>13</v>
      </c>
      <c r="N19" s="72">
        <v>11</v>
      </c>
      <c r="O19" s="73">
        <v>8</v>
      </c>
      <c r="P19" s="72">
        <v>17</v>
      </c>
      <c r="Q19" s="79">
        <v>12</v>
      </c>
      <c r="R19" s="80">
        <v>13</v>
      </c>
    </row>
    <row r="20" spans="1:19" ht="18.95" customHeight="1">
      <c r="A20" s="33"/>
      <c r="B20" s="31" t="s">
        <v>27</v>
      </c>
      <c r="C20" s="34"/>
      <c r="D20" s="23">
        <f t="shared" si="4"/>
        <v>200</v>
      </c>
      <c r="E20" s="71">
        <f t="shared" si="5"/>
        <v>98</v>
      </c>
      <c r="F20" s="72">
        <f t="shared" si="5"/>
        <v>102</v>
      </c>
      <c r="G20" s="73">
        <v>5</v>
      </c>
      <c r="H20" s="72">
        <v>4</v>
      </c>
      <c r="I20" s="73">
        <v>17</v>
      </c>
      <c r="J20" s="72">
        <v>16</v>
      </c>
      <c r="K20" s="73">
        <v>16</v>
      </c>
      <c r="L20" s="72">
        <v>21</v>
      </c>
      <c r="M20" s="73">
        <v>18</v>
      </c>
      <c r="N20" s="72">
        <v>20</v>
      </c>
      <c r="O20" s="73">
        <v>25</v>
      </c>
      <c r="P20" s="72">
        <v>19</v>
      </c>
      <c r="Q20" s="79">
        <v>17</v>
      </c>
      <c r="R20" s="80">
        <v>22</v>
      </c>
    </row>
    <row r="21" spans="1:19" ht="18.95" customHeight="1">
      <c r="A21" s="35"/>
      <c r="B21" s="36" t="s">
        <v>28</v>
      </c>
      <c r="C21" s="37"/>
      <c r="D21" s="38">
        <f t="shared" si="4"/>
        <v>100</v>
      </c>
      <c r="E21" s="81">
        <f t="shared" si="5"/>
        <v>37</v>
      </c>
      <c r="F21" s="82">
        <f t="shared" si="5"/>
        <v>63</v>
      </c>
      <c r="G21" s="83">
        <v>1</v>
      </c>
      <c r="H21" s="82">
        <v>2</v>
      </c>
      <c r="I21" s="83">
        <v>3</v>
      </c>
      <c r="J21" s="82">
        <v>15</v>
      </c>
      <c r="K21" s="83">
        <v>5</v>
      </c>
      <c r="L21" s="82">
        <v>13</v>
      </c>
      <c r="M21" s="83">
        <v>9</v>
      </c>
      <c r="N21" s="82">
        <v>13</v>
      </c>
      <c r="O21" s="83">
        <v>10</v>
      </c>
      <c r="P21" s="82">
        <v>12</v>
      </c>
      <c r="Q21" s="84">
        <v>9</v>
      </c>
      <c r="R21" s="85">
        <v>8</v>
      </c>
    </row>
    <row r="22" spans="1:19" ht="12" customHeight="1">
      <c r="A22" s="39" t="s">
        <v>29</v>
      </c>
      <c r="B22" s="39"/>
      <c r="C22" s="53"/>
      <c r="D22" s="53"/>
      <c r="E22" s="53"/>
      <c r="F22" s="53"/>
      <c r="G22" s="53"/>
      <c r="H22" s="53"/>
      <c r="I22" s="54"/>
      <c r="J22" s="54"/>
      <c r="K22" s="55"/>
      <c r="L22" s="55"/>
      <c r="M22" s="55"/>
      <c r="N22" s="55"/>
      <c r="O22" s="55"/>
      <c r="P22" s="55"/>
      <c r="Q22" s="55"/>
      <c r="R22" s="55"/>
    </row>
    <row r="23" spans="1:19" s="58" customFormat="1" ht="9.75" customHeight="1">
      <c r="A23" s="56" t="s">
        <v>30</v>
      </c>
      <c r="B23" s="57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</row>
    <row r="24" spans="1:19" s="58" customFormat="1" ht="9.75" customHeight="1">
      <c r="A24" s="59" t="s">
        <v>31</v>
      </c>
      <c r="B24" s="5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5" spans="1:19" s="58" customFormat="1" ht="9.75" customHeight="1">
      <c r="A25" s="59" t="s">
        <v>32</v>
      </c>
      <c r="B25" s="59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</row>
    <row r="26" spans="1:19" s="58" customFormat="1" ht="9.75" customHeight="1">
      <c r="A26" s="60" t="s">
        <v>33</v>
      </c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</row>
    <row r="27" spans="1:19" s="58" customFormat="1" ht="9.75" customHeight="1">
      <c r="A27" s="60" t="s">
        <v>34</v>
      </c>
      <c r="B27" s="56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</row>
    <row r="28" spans="1:19" s="58" customFormat="1" ht="9.75" customHeight="1">
      <c r="A28" s="60" t="s">
        <v>35</v>
      </c>
      <c r="B28" s="56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19" s="62" customFormat="1" ht="9.75" customHeight="1">
      <c r="A29" s="59" t="s">
        <v>36</v>
      </c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5"/>
    </row>
    <row r="30" spans="1:19">
      <c r="A30" s="66"/>
    </row>
  </sheetData>
  <mergeCells count="8">
    <mergeCell ref="M4:N4"/>
    <mergeCell ref="O4:P4"/>
    <mergeCell ref="Q4:R4"/>
    <mergeCell ref="B4:B5"/>
    <mergeCell ref="D4:F4"/>
    <mergeCell ref="G4:H4"/>
    <mergeCell ref="I4:J4"/>
    <mergeCell ref="K4:L4"/>
  </mergeCells>
  <phoneticPr fontId="2"/>
  <pageMargins left="0.59055118110236227" right="0.59055118110236227" top="0.39370078740157483" bottom="0.59055118110236227" header="0.31496062992125984" footer="0.19685039370078741"/>
  <pageSetup paperSize="11" scale="88" orientation="portrait" r:id="rId1"/>
  <headerFooter alignWithMargins="0">
    <oddFooter>&amp;C&amp;"ＭＳ Ｐ明朝,標準"&amp;9- 98 -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98 </vt:lpstr>
      <vt:lpstr>'98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2018-05-18T07:03:33Z</dcterms:created>
  <dcterms:modified xsi:type="dcterms:W3CDTF">2018-05-22T07:33:22Z</dcterms:modified>
</cp:coreProperties>
</file>