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E40" i="1"/>
  <c r="H39" i="1"/>
  <c r="E39" i="1"/>
  <c r="H38" i="1"/>
  <c r="E38" i="1"/>
  <c r="H37" i="1"/>
  <c r="E37" i="1"/>
  <c r="H36" i="1"/>
  <c r="H35" i="1" s="1"/>
  <c r="E36" i="1"/>
  <c r="K35" i="1"/>
  <c r="J35" i="1"/>
  <c r="I35" i="1"/>
  <c r="G35" i="1"/>
  <c r="F35" i="1"/>
  <c r="E35" i="1" s="1"/>
  <c r="D35" i="1"/>
  <c r="E33" i="1"/>
  <c r="E32" i="1"/>
  <c r="E31" i="1"/>
  <c r="E30" i="1"/>
  <c r="E29" i="1"/>
  <c r="K28" i="1"/>
  <c r="J28" i="1"/>
  <c r="I28" i="1"/>
  <c r="H28" i="1"/>
  <c r="G28" i="1"/>
  <c r="F28" i="1"/>
  <c r="E28" i="1" s="1"/>
  <c r="H19" i="1"/>
  <c r="E19" i="1"/>
  <c r="H18" i="1"/>
  <c r="E18" i="1"/>
  <c r="H17" i="1"/>
  <c r="E17" i="1"/>
  <c r="H16" i="1"/>
  <c r="E16" i="1"/>
  <c r="H15" i="1"/>
  <c r="E15" i="1"/>
  <c r="K14" i="1"/>
  <c r="J14" i="1"/>
  <c r="I14" i="1"/>
  <c r="H14" i="1"/>
  <c r="G14" i="1"/>
  <c r="F14" i="1"/>
  <c r="D14" i="1"/>
  <c r="H12" i="1"/>
  <c r="E12" i="1"/>
  <c r="H11" i="1"/>
  <c r="E11" i="1"/>
  <c r="H10" i="1"/>
  <c r="E10" i="1"/>
  <c r="H9" i="1"/>
  <c r="E9" i="1"/>
  <c r="H8" i="1"/>
  <c r="H7" i="1" s="1"/>
  <c r="E8" i="1"/>
  <c r="K7" i="1"/>
  <c r="J7" i="1"/>
  <c r="I7" i="1"/>
  <c r="G7" i="1"/>
  <c r="F7" i="1"/>
  <c r="D7" i="1"/>
  <c r="E14" i="1" l="1"/>
  <c r="E7" i="1"/>
</calcChain>
</file>

<file path=xl/sharedStrings.xml><?xml version="1.0" encoding="utf-8"?>
<sst xmlns="http://schemas.openxmlformats.org/spreadsheetml/2006/main" count="40" uniqueCount="22">
  <si>
    <t>（３）小学校　学級数、児童数及び教職員数</t>
    <rPh sb="3" eb="6">
      <t>ショウガッコウ</t>
    </rPh>
    <rPh sb="7" eb="9">
      <t>ガッキュウ</t>
    </rPh>
    <rPh sb="9" eb="10">
      <t>スウ</t>
    </rPh>
    <rPh sb="11" eb="13">
      <t>ジドウ</t>
    </rPh>
    <rPh sb="13" eb="14">
      <t>スウ</t>
    </rPh>
    <rPh sb="14" eb="15">
      <t>オヨ</t>
    </rPh>
    <rPh sb="16" eb="19">
      <t>キョウショクイン</t>
    </rPh>
    <rPh sb="19" eb="20">
      <t>スウ</t>
    </rPh>
    <phoneticPr fontId="3"/>
  </si>
  <si>
    <t>　各年５月１日現在　単位：人</t>
    <rPh sb="10" eb="12">
      <t>タンイ</t>
    </rPh>
    <rPh sb="13" eb="14">
      <t>ニン</t>
    </rPh>
    <phoneticPr fontId="3"/>
  </si>
  <si>
    <t>年</t>
    <rPh sb="0" eb="1">
      <t>ネン</t>
    </rPh>
    <phoneticPr fontId="3"/>
  </si>
  <si>
    <t>学級数</t>
    <rPh sb="0" eb="2">
      <t>ガッキュウ</t>
    </rPh>
    <rPh sb="2" eb="3">
      <t>スウ</t>
    </rPh>
    <phoneticPr fontId="3"/>
  </si>
  <si>
    <t>児童数</t>
    <rPh sb="0" eb="1">
      <t>ジ</t>
    </rPh>
    <rPh sb="1" eb="2">
      <t>ワラベ</t>
    </rPh>
    <rPh sb="2" eb="3">
      <t>スウ</t>
    </rPh>
    <phoneticPr fontId="3"/>
  </si>
  <si>
    <t>教員数</t>
    <rPh sb="0" eb="1">
      <t>キョウ</t>
    </rPh>
    <rPh sb="1" eb="2">
      <t>イン</t>
    </rPh>
    <rPh sb="2" eb="3">
      <t>スウ</t>
    </rPh>
    <phoneticPr fontId="3"/>
  </si>
  <si>
    <t>職員数</t>
    <rPh sb="0" eb="3">
      <t>ショクインスウ</t>
    </rPh>
    <phoneticPr fontId="3"/>
  </si>
  <si>
    <t>総　数</t>
    <rPh sb="0" eb="1">
      <t>フサ</t>
    </rPh>
    <rPh sb="2" eb="3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</si>
  <si>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</si>
  <si>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</si>
  <si>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平成25年</t>
    <phoneticPr fontId="3"/>
  </si>
  <si>
    <t>野々市小学校</t>
  </si>
  <si>
    <t>御園小学校</t>
  </si>
  <si>
    <t>菅原小学校</t>
  </si>
  <si>
    <t>富陽小学校</t>
  </si>
  <si>
    <t>館野小学校</t>
  </si>
  <si>
    <t>野々市小学校</t>
    <rPh sb="0" eb="3">
      <t>ノノイチ</t>
    </rPh>
    <rPh sb="3" eb="6">
      <t>ショウガッコウ</t>
    </rPh>
    <phoneticPr fontId="3"/>
  </si>
  <si>
    <t>御園小学校</t>
    <rPh sb="0" eb="2">
      <t>ミソノ</t>
    </rPh>
    <rPh sb="2" eb="5">
      <t>ショウガッコウ</t>
    </rPh>
    <phoneticPr fontId="3"/>
  </si>
  <si>
    <t>菅原小学校</t>
    <rPh sb="0" eb="2">
      <t>スガハラ</t>
    </rPh>
    <rPh sb="2" eb="5">
      <t>ショウガッコウ</t>
    </rPh>
    <phoneticPr fontId="3"/>
  </si>
  <si>
    <t>富陽小学校</t>
    <rPh sb="0" eb="1">
      <t>フ</t>
    </rPh>
    <rPh sb="1" eb="2">
      <t>ヨウ</t>
    </rPh>
    <rPh sb="2" eb="5">
      <t>ショウガッコウ</t>
    </rPh>
    <phoneticPr fontId="3"/>
  </si>
  <si>
    <t>館野小学校</t>
    <rPh sb="0" eb="1">
      <t>タチ</t>
    </rPh>
    <rPh sb="1" eb="2">
      <t>ノ</t>
    </rPh>
    <rPh sb="2" eb="5">
      <t>ショウガッコウ</t>
    </rPh>
    <phoneticPr fontId="3"/>
  </si>
  <si>
    <t>資料：学校教育課</t>
    <rPh sb="0" eb="2">
      <t>シリョウ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</si>
</sst>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name val="ＭＳ 明朝"/>
      <family val="1"/>
      <charset val="128"/>
    </font>
    <font>
      <b/>
      <sz val="8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10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176" fontId="7" fillId="0" borderId="13" xfId="2" applyNumberFormat="1" applyFont="1" applyFill="1" applyBorder="1" applyAlignment="1">
      <alignment horizontal="right" vertical="center"/>
    </xf>
    <xf numFmtId="176" fontId="8" fillId="0" borderId="14" xfId="2" applyNumberFormat="1" applyFont="1" applyFill="1" applyBorder="1" applyAlignment="1">
      <alignment horizontal="right" vertical="center"/>
    </xf>
    <xf numFmtId="176" fontId="7" fillId="0" borderId="15" xfId="2" applyNumberFormat="1" applyFont="1" applyFill="1" applyBorder="1" applyAlignment="1">
      <alignment horizontal="right" vertical="center"/>
    </xf>
    <xf numFmtId="176" fontId="7" fillId="0" borderId="16" xfId="2" applyNumberFormat="1" applyFont="1" applyFill="1" applyBorder="1" applyAlignment="1">
      <alignment horizontal="right" vertical="center"/>
    </xf>
    <xf numFmtId="176" fontId="9" fillId="0" borderId="13" xfId="2" applyNumberFormat="1" applyFont="1" applyFill="1" applyBorder="1" applyAlignment="1">
      <alignment horizontal="right" vertical="center"/>
    </xf>
    <xf numFmtId="176" fontId="9" fillId="0" borderId="14" xfId="2" applyNumberFormat="1" applyFont="1" applyFill="1" applyBorder="1" applyAlignment="1">
      <alignment horizontal="right" vertical="center"/>
    </xf>
    <xf numFmtId="176" fontId="9" fillId="0" borderId="15" xfId="2" applyNumberFormat="1" applyFont="1" applyFill="1" applyBorder="1" applyAlignment="1">
      <alignment horizontal="right" vertical="center"/>
    </xf>
    <xf numFmtId="176" fontId="9" fillId="0" borderId="16" xfId="2" applyNumberFormat="1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distributed" vertical="center"/>
    </xf>
    <xf numFmtId="0" fontId="7" fillId="0" borderId="16" xfId="2" applyFont="1" applyFill="1" applyBorder="1" applyAlignment="1">
      <alignment horizontal="distributed" vertical="center"/>
    </xf>
    <xf numFmtId="176" fontId="9" fillId="0" borderId="14" xfId="3" applyNumberFormat="1" applyFont="1" applyFill="1" applyBorder="1" applyAlignment="1">
      <alignment horizontal="right" vertical="center"/>
    </xf>
    <xf numFmtId="176" fontId="7" fillId="0" borderId="15" xfId="3" applyNumberFormat="1" applyFont="1" applyFill="1" applyBorder="1" applyAlignment="1">
      <alignment horizontal="right" vertical="center"/>
    </xf>
    <xf numFmtId="176" fontId="7" fillId="0" borderId="16" xfId="3" applyNumberFormat="1" applyFont="1" applyFill="1" applyBorder="1" applyAlignment="1">
      <alignment horizontal="right" vertical="center"/>
    </xf>
    <xf numFmtId="176" fontId="7" fillId="0" borderId="13" xfId="3" applyNumberFormat="1" applyFont="1" applyFill="1" applyBorder="1" applyAlignment="1">
      <alignment horizontal="right" vertical="center"/>
    </xf>
    <xf numFmtId="176" fontId="8" fillId="0" borderId="15" xfId="3" applyNumberFormat="1" applyFont="1" applyFill="1" applyBorder="1" applyAlignment="1">
      <alignment horizontal="right" vertical="center"/>
    </xf>
    <xf numFmtId="176" fontId="8" fillId="0" borderId="16" xfId="3" applyNumberFormat="1" applyFont="1" applyFill="1" applyBorder="1" applyAlignment="1">
      <alignment horizontal="right" vertical="center"/>
    </xf>
    <xf numFmtId="176" fontId="8" fillId="0" borderId="13" xfId="3" applyNumberFormat="1" applyFont="1" applyFill="1" applyBorder="1" applyAlignment="1">
      <alignment horizontal="right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</cellXfs>
  <cellStyles count="4">
    <cellStyle name="桁区切り 3" xfId="3"/>
    <cellStyle name="標準" xfId="0" builtinId="0"/>
    <cellStyle name="標準_1303" xfId="1"/>
    <cellStyle name="標準_1303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2"/>
  <sheetViews>
    <sheetView showGridLines="0" tabSelected="1" zoomScaleNormal="100" zoomScaleSheetLayoutView="100" workbookViewId="0">
      <selection activeCell="B1" sqref="B1"/>
    </sheetView>
  </sheetViews>
  <sheetFormatPr defaultRowHeight="13.5"/>
  <cols>
    <col min="1" max="1" width="0.875" style="39" customWidth="1"/>
    <col min="2" max="2" width="9.625" style="39" customWidth="1"/>
    <col min="3" max="3" width="0.875" style="39" customWidth="1"/>
    <col min="4" max="4" width="6.625" style="39" customWidth="1"/>
    <col min="5" max="5" width="5.875" style="40" customWidth="1"/>
    <col min="6" max="7" width="5.875" style="39" customWidth="1"/>
    <col min="8" max="8" width="5.875" style="40" customWidth="1"/>
    <col min="9" max="10" width="5.875" style="39" customWidth="1"/>
    <col min="11" max="11" width="6.625" style="39" customWidth="1"/>
    <col min="12" max="16384" width="9" style="39"/>
  </cols>
  <sheetData>
    <row r="2" spans="1:11" s="33" customFormat="1" ht="11.25">
      <c r="A2" s="30" t="s">
        <v>0</v>
      </c>
      <c r="B2" s="31"/>
      <c r="C2" s="31"/>
      <c r="D2" s="31"/>
      <c r="E2" s="32"/>
      <c r="F2" s="31"/>
      <c r="G2" s="31"/>
      <c r="H2" s="32"/>
      <c r="I2" s="31"/>
      <c r="J2" s="31"/>
      <c r="K2" s="30"/>
    </row>
    <row r="3" spans="1:11" s="34" customFormat="1" ht="11.25" thickBot="1">
      <c r="E3" s="35"/>
      <c r="H3" s="35"/>
      <c r="K3" s="36" t="s">
        <v>1</v>
      </c>
    </row>
    <row r="4" spans="1:11" s="34" customFormat="1" ht="12.95" customHeight="1">
      <c r="A4" s="1"/>
      <c r="B4" s="45" t="s">
        <v>2</v>
      </c>
      <c r="C4" s="2"/>
      <c r="D4" s="47" t="s">
        <v>3</v>
      </c>
      <c r="E4" s="49" t="s">
        <v>4</v>
      </c>
      <c r="F4" s="49"/>
      <c r="G4" s="49"/>
      <c r="H4" s="49" t="s">
        <v>5</v>
      </c>
      <c r="I4" s="49"/>
      <c r="J4" s="49"/>
      <c r="K4" s="47" t="s">
        <v>6</v>
      </c>
    </row>
    <row r="5" spans="1:11" s="34" customFormat="1" ht="12.95" customHeight="1">
      <c r="A5" s="3"/>
      <c r="B5" s="46"/>
      <c r="C5" s="4"/>
      <c r="D5" s="48"/>
      <c r="E5" s="5" t="s">
        <v>7</v>
      </c>
      <c r="F5" s="6" t="s">
        <v>8</v>
      </c>
      <c r="G5" s="4" t="s">
        <v>9</v>
      </c>
      <c r="H5" s="5" t="s">
        <v>7</v>
      </c>
      <c r="I5" s="6" t="s">
        <v>8</v>
      </c>
      <c r="J5" s="4" t="s">
        <v>9</v>
      </c>
      <c r="K5" s="48"/>
    </row>
    <row r="6" spans="1:11" s="34" customFormat="1" ht="7.5" customHeight="1">
      <c r="A6" s="7"/>
      <c r="B6" s="8"/>
      <c r="C6" s="8"/>
      <c r="D6" s="9"/>
      <c r="E6" s="10"/>
      <c r="F6" s="11"/>
      <c r="G6" s="12"/>
      <c r="H6" s="10"/>
      <c r="I6" s="11"/>
      <c r="J6" s="12"/>
      <c r="K6" s="9"/>
    </row>
    <row r="7" spans="1:11" s="37" customFormat="1" ht="14.25" customHeight="1">
      <c r="A7" s="41" t="s">
        <v>10</v>
      </c>
      <c r="B7" s="42"/>
      <c r="C7" s="43"/>
      <c r="D7" s="13">
        <f>SUM(D8:D12)</f>
        <v>105</v>
      </c>
      <c r="E7" s="14">
        <f>SUM(E8:E12)</f>
        <v>2933</v>
      </c>
      <c r="F7" s="15">
        <f t="shared" ref="F7:K7" si="0">SUM(F8:F12)</f>
        <v>1476</v>
      </c>
      <c r="G7" s="16">
        <f t="shared" si="0"/>
        <v>1457</v>
      </c>
      <c r="H7" s="14">
        <f t="shared" si="0"/>
        <v>156</v>
      </c>
      <c r="I7" s="15">
        <f t="shared" si="0"/>
        <v>66</v>
      </c>
      <c r="J7" s="16">
        <f t="shared" si="0"/>
        <v>90</v>
      </c>
      <c r="K7" s="13">
        <f t="shared" si="0"/>
        <v>30</v>
      </c>
    </row>
    <row r="8" spans="1:11" s="34" customFormat="1" ht="14.25" customHeight="1">
      <c r="A8" s="7"/>
      <c r="B8" s="17" t="s">
        <v>11</v>
      </c>
      <c r="C8" s="18"/>
      <c r="D8" s="9">
        <v>20</v>
      </c>
      <c r="E8" s="19">
        <f>SUM(F8,G8)</f>
        <v>550</v>
      </c>
      <c r="F8" s="20">
        <v>277</v>
      </c>
      <c r="G8" s="21">
        <v>273</v>
      </c>
      <c r="H8" s="19">
        <f>SUM(I8,J8)</f>
        <v>29</v>
      </c>
      <c r="I8" s="20">
        <v>12</v>
      </c>
      <c r="J8" s="21">
        <v>17</v>
      </c>
      <c r="K8" s="22">
        <v>4</v>
      </c>
    </row>
    <row r="9" spans="1:11" s="34" customFormat="1" ht="14.25" customHeight="1">
      <c r="A9" s="7"/>
      <c r="B9" s="17" t="s">
        <v>12</v>
      </c>
      <c r="C9" s="18"/>
      <c r="D9" s="9">
        <v>21</v>
      </c>
      <c r="E9" s="19">
        <f>SUM(F9,G9)</f>
        <v>621</v>
      </c>
      <c r="F9" s="20">
        <v>317</v>
      </c>
      <c r="G9" s="21">
        <v>304</v>
      </c>
      <c r="H9" s="19">
        <f>SUM(I9,J9)</f>
        <v>31</v>
      </c>
      <c r="I9" s="20">
        <v>14</v>
      </c>
      <c r="J9" s="21">
        <v>17</v>
      </c>
      <c r="K9" s="22">
        <v>7</v>
      </c>
    </row>
    <row r="10" spans="1:11" s="34" customFormat="1" ht="14.25" customHeight="1">
      <c r="A10" s="7"/>
      <c r="B10" s="17" t="s">
        <v>13</v>
      </c>
      <c r="C10" s="18"/>
      <c r="D10" s="9">
        <v>17</v>
      </c>
      <c r="E10" s="19">
        <f>SUM(F10,G10)</f>
        <v>424</v>
      </c>
      <c r="F10" s="20">
        <v>211</v>
      </c>
      <c r="G10" s="21">
        <v>213</v>
      </c>
      <c r="H10" s="19">
        <f>SUM(I10,J10)</f>
        <v>27</v>
      </c>
      <c r="I10" s="20">
        <v>11</v>
      </c>
      <c r="J10" s="21">
        <v>16</v>
      </c>
      <c r="K10" s="22">
        <v>6</v>
      </c>
    </row>
    <row r="11" spans="1:11" s="34" customFormat="1" ht="14.25" customHeight="1">
      <c r="A11" s="7"/>
      <c r="B11" s="17" t="s">
        <v>14</v>
      </c>
      <c r="C11" s="18"/>
      <c r="D11" s="9">
        <v>28</v>
      </c>
      <c r="E11" s="19">
        <f>SUM(F11,G11)</f>
        <v>850</v>
      </c>
      <c r="F11" s="20">
        <v>434</v>
      </c>
      <c r="G11" s="21">
        <v>416</v>
      </c>
      <c r="H11" s="19">
        <f>SUM(I11,J11)</f>
        <v>40</v>
      </c>
      <c r="I11" s="20">
        <v>16</v>
      </c>
      <c r="J11" s="21">
        <v>24</v>
      </c>
      <c r="K11" s="22">
        <v>7</v>
      </c>
    </row>
    <row r="12" spans="1:11" s="34" customFormat="1" ht="14.25" customHeight="1">
      <c r="A12" s="7"/>
      <c r="B12" s="17" t="s">
        <v>15</v>
      </c>
      <c r="C12" s="18"/>
      <c r="D12" s="12">
        <v>19</v>
      </c>
      <c r="E12" s="19">
        <f>SUM(F12,G12)</f>
        <v>488</v>
      </c>
      <c r="F12" s="20">
        <v>237</v>
      </c>
      <c r="G12" s="21">
        <v>251</v>
      </c>
      <c r="H12" s="19">
        <f>SUM(I12,J12)</f>
        <v>29</v>
      </c>
      <c r="I12" s="20">
        <v>13</v>
      </c>
      <c r="J12" s="21">
        <v>16</v>
      </c>
      <c r="K12" s="22">
        <v>6</v>
      </c>
    </row>
    <row r="13" spans="1:11" s="34" customFormat="1" ht="9.9499999999999993" customHeight="1">
      <c r="A13" s="7"/>
      <c r="B13" s="17"/>
      <c r="C13" s="17"/>
      <c r="D13" s="9"/>
      <c r="E13" s="19"/>
      <c r="F13" s="23"/>
      <c r="G13" s="24"/>
      <c r="H13" s="19"/>
      <c r="I13" s="23"/>
      <c r="J13" s="24"/>
      <c r="K13" s="25"/>
    </row>
    <row r="14" spans="1:11" s="37" customFormat="1" ht="14.25" customHeight="1">
      <c r="A14" s="41">
        <v>26</v>
      </c>
      <c r="B14" s="42"/>
      <c r="C14" s="43"/>
      <c r="D14" s="13">
        <f>SUM(D15:D19)</f>
        <v>104</v>
      </c>
      <c r="E14" s="14">
        <f t="shared" ref="E14:K14" si="1">SUM(E15:E19)</f>
        <v>2995</v>
      </c>
      <c r="F14" s="15">
        <f t="shared" si="1"/>
        <v>1510</v>
      </c>
      <c r="G14" s="16">
        <f t="shared" si="1"/>
        <v>1485</v>
      </c>
      <c r="H14" s="14">
        <f t="shared" si="1"/>
        <v>163</v>
      </c>
      <c r="I14" s="15">
        <f t="shared" si="1"/>
        <v>68</v>
      </c>
      <c r="J14" s="16">
        <f t="shared" si="1"/>
        <v>95</v>
      </c>
      <c r="K14" s="13">
        <f t="shared" si="1"/>
        <v>30</v>
      </c>
    </row>
    <row r="15" spans="1:11" s="34" customFormat="1" ht="14.25" customHeight="1">
      <c r="A15" s="7"/>
      <c r="B15" s="17" t="s">
        <v>11</v>
      </c>
      <c r="C15" s="18"/>
      <c r="D15" s="9">
        <v>22</v>
      </c>
      <c r="E15" s="19">
        <f>SUM(F15,G15)</f>
        <v>598</v>
      </c>
      <c r="F15" s="20">
        <v>299</v>
      </c>
      <c r="G15" s="21">
        <v>299</v>
      </c>
      <c r="H15" s="19">
        <f>SUM(I15,J15)</f>
        <v>35</v>
      </c>
      <c r="I15" s="20">
        <v>14</v>
      </c>
      <c r="J15" s="21">
        <v>21</v>
      </c>
      <c r="K15" s="22">
        <v>4</v>
      </c>
    </row>
    <row r="16" spans="1:11" s="34" customFormat="1" ht="14.25" customHeight="1">
      <c r="A16" s="7"/>
      <c r="B16" s="17" t="s">
        <v>12</v>
      </c>
      <c r="C16" s="18"/>
      <c r="D16" s="9">
        <v>21</v>
      </c>
      <c r="E16" s="19">
        <f>SUM(F16,G16)</f>
        <v>638</v>
      </c>
      <c r="F16" s="20">
        <v>327</v>
      </c>
      <c r="G16" s="21">
        <v>311</v>
      </c>
      <c r="H16" s="19">
        <f>SUM(I16,J16)</f>
        <v>34</v>
      </c>
      <c r="I16" s="20">
        <v>15</v>
      </c>
      <c r="J16" s="21">
        <v>19</v>
      </c>
      <c r="K16" s="22">
        <v>7</v>
      </c>
    </row>
    <row r="17" spans="1:22" s="34" customFormat="1" ht="14.25" customHeight="1">
      <c r="A17" s="7"/>
      <c r="B17" s="17" t="s">
        <v>13</v>
      </c>
      <c r="C17" s="18"/>
      <c r="D17" s="9">
        <v>15</v>
      </c>
      <c r="E17" s="19">
        <f>SUM(F17,G17)</f>
        <v>398</v>
      </c>
      <c r="F17" s="20">
        <v>197</v>
      </c>
      <c r="G17" s="21">
        <v>201</v>
      </c>
      <c r="H17" s="19">
        <f>SUM(I17,J17)</f>
        <v>25</v>
      </c>
      <c r="I17" s="20">
        <v>10</v>
      </c>
      <c r="J17" s="21">
        <v>15</v>
      </c>
      <c r="K17" s="22">
        <v>6</v>
      </c>
    </row>
    <row r="18" spans="1:22" s="34" customFormat="1" ht="14.25" customHeight="1">
      <c r="A18" s="7"/>
      <c r="B18" s="17" t="s">
        <v>14</v>
      </c>
      <c r="C18" s="18"/>
      <c r="D18" s="9">
        <v>30</v>
      </c>
      <c r="E18" s="19">
        <f>SUM(F18,G18)</f>
        <v>911</v>
      </c>
      <c r="F18" s="20">
        <v>474</v>
      </c>
      <c r="G18" s="21">
        <v>437</v>
      </c>
      <c r="H18" s="19">
        <f>SUM(I18,J18)</f>
        <v>43</v>
      </c>
      <c r="I18" s="20">
        <v>18</v>
      </c>
      <c r="J18" s="21">
        <v>25</v>
      </c>
      <c r="K18" s="22">
        <v>7</v>
      </c>
    </row>
    <row r="19" spans="1:22" s="34" customFormat="1" ht="14.25" customHeight="1">
      <c r="A19" s="7"/>
      <c r="B19" s="17" t="s">
        <v>15</v>
      </c>
      <c r="C19" s="18"/>
      <c r="D19" s="12">
        <v>16</v>
      </c>
      <c r="E19" s="19">
        <f>SUM(F19,G19)</f>
        <v>450</v>
      </c>
      <c r="F19" s="20">
        <v>213</v>
      </c>
      <c r="G19" s="21">
        <v>237</v>
      </c>
      <c r="H19" s="19">
        <f>SUM(I19,J19)</f>
        <v>26</v>
      </c>
      <c r="I19" s="20">
        <v>11</v>
      </c>
      <c r="J19" s="21">
        <v>15</v>
      </c>
      <c r="K19" s="22">
        <v>6</v>
      </c>
    </row>
    <row r="20" spans="1:22" s="34" customFormat="1" ht="9.9499999999999993" customHeight="1">
      <c r="A20" s="7"/>
      <c r="B20" s="17"/>
      <c r="C20" s="18"/>
      <c r="D20" s="9"/>
      <c r="E20" s="19"/>
      <c r="F20" s="20"/>
      <c r="G20" s="21"/>
      <c r="H20" s="19"/>
      <c r="I20" s="20"/>
      <c r="J20" s="21"/>
      <c r="K20" s="22"/>
    </row>
    <row r="21" spans="1:22" s="37" customFormat="1" ht="14.25" customHeight="1">
      <c r="A21" s="41">
        <v>27</v>
      </c>
      <c r="B21" s="42"/>
      <c r="C21" s="43"/>
      <c r="D21" s="13">
        <v>108</v>
      </c>
      <c r="E21" s="14">
        <v>3085</v>
      </c>
      <c r="F21" s="15">
        <v>1571</v>
      </c>
      <c r="G21" s="16">
        <v>1514</v>
      </c>
      <c r="H21" s="14">
        <v>162</v>
      </c>
      <c r="I21" s="15">
        <v>70</v>
      </c>
      <c r="J21" s="16">
        <v>92</v>
      </c>
      <c r="K21" s="13">
        <v>17</v>
      </c>
      <c r="Q21" s="38"/>
      <c r="R21" s="38"/>
      <c r="S21" s="38"/>
      <c r="T21" s="38"/>
      <c r="U21" s="38"/>
      <c r="V21" s="38"/>
    </row>
    <row r="22" spans="1:22" s="34" customFormat="1" ht="14.25" customHeight="1">
      <c r="A22" s="7"/>
      <c r="B22" s="17" t="s">
        <v>11</v>
      </c>
      <c r="C22" s="18"/>
      <c r="D22" s="9">
        <v>23</v>
      </c>
      <c r="E22" s="19">
        <v>669</v>
      </c>
      <c r="F22" s="20">
        <v>341</v>
      </c>
      <c r="G22" s="21">
        <v>328</v>
      </c>
      <c r="H22" s="19">
        <v>35</v>
      </c>
      <c r="I22" s="20">
        <v>15</v>
      </c>
      <c r="J22" s="21">
        <v>20</v>
      </c>
      <c r="K22" s="22">
        <v>4</v>
      </c>
      <c r="L22" s="35"/>
      <c r="M22" s="35"/>
      <c r="N22" s="35"/>
      <c r="O22" s="35"/>
      <c r="P22" s="35"/>
    </row>
    <row r="23" spans="1:22" s="34" customFormat="1" ht="14.25" customHeight="1">
      <c r="A23" s="7"/>
      <c r="B23" s="17" t="s">
        <v>12</v>
      </c>
      <c r="C23" s="18"/>
      <c r="D23" s="9">
        <v>22</v>
      </c>
      <c r="E23" s="19">
        <v>640</v>
      </c>
      <c r="F23" s="20">
        <v>321</v>
      </c>
      <c r="G23" s="21">
        <v>319</v>
      </c>
      <c r="H23" s="19">
        <v>33</v>
      </c>
      <c r="I23" s="20">
        <v>17</v>
      </c>
      <c r="J23" s="21">
        <v>16</v>
      </c>
      <c r="K23" s="22">
        <v>3</v>
      </c>
      <c r="L23" s="35"/>
      <c r="M23" s="35"/>
      <c r="N23" s="35"/>
      <c r="O23" s="35"/>
      <c r="P23" s="35"/>
    </row>
    <row r="24" spans="1:22" s="34" customFormat="1" ht="14.25" customHeight="1">
      <c r="A24" s="7"/>
      <c r="B24" s="17" t="s">
        <v>13</v>
      </c>
      <c r="C24" s="18"/>
      <c r="D24" s="9">
        <v>15</v>
      </c>
      <c r="E24" s="19">
        <v>400</v>
      </c>
      <c r="F24" s="20">
        <v>208</v>
      </c>
      <c r="G24" s="21">
        <v>192</v>
      </c>
      <c r="H24" s="19">
        <v>25</v>
      </c>
      <c r="I24" s="20">
        <v>9</v>
      </c>
      <c r="J24" s="21">
        <v>16</v>
      </c>
      <c r="K24" s="22">
        <v>3</v>
      </c>
      <c r="L24" s="35"/>
      <c r="M24" s="35"/>
      <c r="N24" s="35"/>
      <c r="O24" s="35"/>
      <c r="P24" s="35"/>
    </row>
    <row r="25" spans="1:22" s="34" customFormat="1" ht="14.25" customHeight="1">
      <c r="A25" s="7"/>
      <c r="B25" s="17" t="s">
        <v>14</v>
      </c>
      <c r="C25" s="18"/>
      <c r="D25" s="9">
        <v>31</v>
      </c>
      <c r="E25" s="19">
        <v>929</v>
      </c>
      <c r="F25" s="20">
        <v>480</v>
      </c>
      <c r="G25" s="21">
        <v>449</v>
      </c>
      <c r="H25" s="19">
        <v>45</v>
      </c>
      <c r="I25" s="20">
        <v>19</v>
      </c>
      <c r="J25" s="21">
        <v>26</v>
      </c>
      <c r="K25" s="22">
        <v>4</v>
      </c>
      <c r="L25" s="35"/>
      <c r="M25" s="35"/>
      <c r="N25" s="35"/>
      <c r="O25" s="35"/>
      <c r="P25" s="35"/>
    </row>
    <row r="26" spans="1:22" s="34" customFormat="1" ht="14.25" customHeight="1">
      <c r="A26" s="7"/>
      <c r="B26" s="17" t="s">
        <v>15</v>
      </c>
      <c r="C26" s="18"/>
      <c r="D26" s="12">
        <v>17</v>
      </c>
      <c r="E26" s="19">
        <v>447</v>
      </c>
      <c r="F26" s="20">
        <v>221</v>
      </c>
      <c r="G26" s="21">
        <v>226</v>
      </c>
      <c r="H26" s="19">
        <v>24</v>
      </c>
      <c r="I26" s="20">
        <v>10</v>
      </c>
      <c r="J26" s="21">
        <v>14</v>
      </c>
      <c r="K26" s="22">
        <v>3</v>
      </c>
      <c r="L26" s="35"/>
      <c r="M26" s="35"/>
      <c r="N26" s="35"/>
      <c r="O26" s="35"/>
      <c r="P26" s="35"/>
    </row>
    <row r="27" spans="1:22" s="34" customFormat="1" ht="9.9499999999999993" customHeight="1">
      <c r="A27" s="7"/>
      <c r="B27" s="17"/>
      <c r="C27" s="18"/>
      <c r="D27" s="9"/>
      <c r="E27" s="19"/>
      <c r="F27" s="20"/>
      <c r="G27" s="21"/>
      <c r="H27" s="19"/>
      <c r="I27" s="20"/>
      <c r="J27" s="21"/>
      <c r="K27" s="22"/>
      <c r="L27" s="35"/>
      <c r="M27" s="35"/>
      <c r="N27" s="35"/>
      <c r="O27" s="35"/>
      <c r="P27" s="35"/>
    </row>
    <row r="28" spans="1:22" s="34" customFormat="1" ht="14.25" customHeight="1">
      <c r="A28" s="41">
        <v>28</v>
      </c>
      <c r="B28" s="42"/>
      <c r="C28" s="43"/>
      <c r="D28" s="13">
        <v>113</v>
      </c>
      <c r="E28" s="19">
        <f t="shared" ref="E28:E33" si="2">F28+G28</f>
        <v>3179</v>
      </c>
      <c r="F28" s="15">
        <f t="shared" ref="F28:K28" si="3">SUM(F29:F33)</f>
        <v>1615</v>
      </c>
      <c r="G28" s="16">
        <f t="shared" si="3"/>
        <v>1564</v>
      </c>
      <c r="H28" s="14">
        <f t="shared" si="3"/>
        <v>175</v>
      </c>
      <c r="I28" s="15">
        <f t="shared" si="3"/>
        <v>70</v>
      </c>
      <c r="J28" s="16">
        <f t="shared" si="3"/>
        <v>105</v>
      </c>
      <c r="K28" s="13">
        <f t="shared" si="3"/>
        <v>18</v>
      </c>
      <c r="L28" s="35"/>
      <c r="M28" s="35"/>
      <c r="N28" s="35"/>
      <c r="O28" s="35"/>
      <c r="P28" s="35"/>
    </row>
    <row r="29" spans="1:22" s="34" customFormat="1" ht="14.25" customHeight="1">
      <c r="A29" s="7"/>
      <c r="B29" s="17" t="s">
        <v>16</v>
      </c>
      <c r="C29" s="18"/>
      <c r="D29" s="9">
        <v>27</v>
      </c>
      <c r="E29" s="19">
        <f t="shared" si="2"/>
        <v>731</v>
      </c>
      <c r="F29" s="20">
        <v>377</v>
      </c>
      <c r="G29" s="21">
        <v>354</v>
      </c>
      <c r="H29" s="19">
        <v>40</v>
      </c>
      <c r="I29" s="20">
        <v>17</v>
      </c>
      <c r="J29" s="21">
        <v>23</v>
      </c>
      <c r="K29" s="22">
        <v>4</v>
      </c>
      <c r="L29" s="35"/>
      <c r="M29" s="35"/>
      <c r="N29" s="35"/>
      <c r="O29" s="35"/>
      <c r="P29" s="35"/>
    </row>
    <row r="30" spans="1:22" s="34" customFormat="1" ht="14.25" customHeight="1">
      <c r="A30" s="7"/>
      <c r="B30" s="17" t="s">
        <v>17</v>
      </c>
      <c r="C30" s="18"/>
      <c r="D30" s="9">
        <v>23</v>
      </c>
      <c r="E30" s="19">
        <f t="shared" si="2"/>
        <v>642</v>
      </c>
      <c r="F30" s="20">
        <v>327</v>
      </c>
      <c r="G30" s="21">
        <v>315</v>
      </c>
      <c r="H30" s="19">
        <v>35</v>
      </c>
      <c r="I30" s="20">
        <v>15</v>
      </c>
      <c r="J30" s="21">
        <v>20</v>
      </c>
      <c r="K30" s="22">
        <v>3</v>
      </c>
      <c r="L30" s="35"/>
      <c r="M30" s="35"/>
      <c r="N30" s="35"/>
      <c r="O30" s="35"/>
      <c r="P30" s="35"/>
    </row>
    <row r="31" spans="1:22" s="34" customFormat="1" ht="14.25" customHeight="1">
      <c r="A31" s="7"/>
      <c r="B31" s="17" t="s">
        <v>18</v>
      </c>
      <c r="C31" s="18"/>
      <c r="D31" s="9">
        <v>16</v>
      </c>
      <c r="E31" s="19">
        <f t="shared" si="2"/>
        <v>403</v>
      </c>
      <c r="F31" s="20">
        <v>199</v>
      </c>
      <c r="G31" s="21">
        <v>204</v>
      </c>
      <c r="H31" s="19">
        <v>27</v>
      </c>
      <c r="I31" s="20">
        <v>9</v>
      </c>
      <c r="J31" s="21">
        <v>18</v>
      </c>
      <c r="K31" s="22">
        <v>3</v>
      </c>
      <c r="L31" s="35"/>
      <c r="M31" s="35"/>
      <c r="N31" s="35"/>
      <c r="O31" s="35"/>
      <c r="P31" s="35"/>
    </row>
    <row r="32" spans="1:22" s="34" customFormat="1" ht="14.25" customHeight="1">
      <c r="A32" s="7"/>
      <c r="B32" s="17" t="s">
        <v>19</v>
      </c>
      <c r="C32" s="18"/>
      <c r="D32" s="9">
        <v>32</v>
      </c>
      <c r="E32" s="19">
        <f t="shared" si="2"/>
        <v>973</v>
      </c>
      <c r="F32" s="20">
        <v>501</v>
      </c>
      <c r="G32" s="21">
        <v>472</v>
      </c>
      <c r="H32" s="19">
        <v>51</v>
      </c>
      <c r="I32" s="20">
        <v>18</v>
      </c>
      <c r="J32" s="21">
        <v>33</v>
      </c>
      <c r="K32" s="22">
        <v>5</v>
      </c>
      <c r="L32" s="35"/>
      <c r="M32" s="35"/>
      <c r="N32" s="35"/>
      <c r="O32" s="35"/>
      <c r="P32" s="35"/>
    </row>
    <row r="33" spans="1:16" s="34" customFormat="1" ht="14.25" customHeight="1">
      <c r="A33" s="7"/>
      <c r="B33" s="17" t="s">
        <v>20</v>
      </c>
      <c r="C33" s="18"/>
      <c r="D33" s="12">
        <v>15</v>
      </c>
      <c r="E33" s="19">
        <f t="shared" si="2"/>
        <v>430</v>
      </c>
      <c r="F33" s="20">
        <v>211</v>
      </c>
      <c r="G33" s="21">
        <v>219</v>
      </c>
      <c r="H33" s="19">
        <v>22</v>
      </c>
      <c r="I33" s="20">
        <v>11</v>
      </c>
      <c r="J33" s="21">
        <v>11</v>
      </c>
      <c r="K33" s="22">
        <v>3</v>
      </c>
      <c r="L33" s="35"/>
      <c r="M33" s="35"/>
      <c r="N33" s="35"/>
      <c r="O33" s="35"/>
      <c r="P33" s="35"/>
    </row>
    <row r="34" spans="1:16" s="34" customFormat="1" ht="9.9499999999999993" customHeight="1">
      <c r="A34" s="7"/>
      <c r="B34" s="17"/>
      <c r="C34" s="18"/>
      <c r="D34" s="12"/>
      <c r="E34" s="19"/>
      <c r="F34" s="20"/>
      <c r="G34" s="21"/>
      <c r="H34" s="19"/>
      <c r="I34" s="20"/>
      <c r="J34" s="21"/>
      <c r="K34" s="22"/>
      <c r="L34" s="35"/>
      <c r="M34" s="35"/>
      <c r="N34" s="35"/>
      <c r="O34" s="35"/>
      <c r="P34" s="35"/>
    </row>
    <row r="35" spans="1:16" s="34" customFormat="1" ht="14.25" customHeight="1">
      <c r="A35" s="41">
        <v>29</v>
      </c>
      <c r="B35" s="42"/>
      <c r="C35" s="43"/>
      <c r="D35" s="13">
        <f>SUM(D36:D40)</f>
        <v>116</v>
      </c>
      <c r="E35" s="19">
        <f t="shared" ref="E35:E40" si="4">F35+G35</f>
        <v>3234</v>
      </c>
      <c r="F35" s="15">
        <f t="shared" ref="F35:K35" si="5">SUM(F36:F40)</f>
        <v>1651</v>
      </c>
      <c r="G35" s="16">
        <f t="shared" si="5"/>
        <v>1583</v>
      </c>
      <c r="H35" s="14">
        <f t="shared" si="5"/>
        <v>184</v>
      </c>
      <c r="I35" s="15">
        <f t="shared" si="5"/>
        <v>80</v>
      </c>
      <c r="J35" s="16">
        <f t="shared" si="5"/>
        <v>104</v>
      </c>
      <c r="K35" s="13">
        <f t="shared" si="5"/>
        <v>17</v>
      </c>
    </row>
    <row r="36" spans="1:16" s="34" customFormat="1" ht="14.25" customHeight="1">
      <c r="A36" s="7"/>
      <c r="B36" s="17" t="s">
        <v>16</v>
      </c>
      <c r="C36" s="18"/>
      <c r="D36" s="9">
        <v>27</v>
      </c>
      <c r="E36" s="19">
        <f>F36+G36</f>
        <v>775</v>
      </c>
      <c r="F36" s="20">
        <v>405</v>
      </c>
      <c r="G36" s="21">
        <v>370</v>
      </c>
      <c r="H36" s="19">
        <f>SUM(I36:J36)</f>
        <v>42</v>
      </c>
      <c r="I36" s="20">
        <v>20</v>
      </c>
      <c r="J36" s="21">
        <v>22</v>
      </c>
      <c r="K36" s="22">
        <v>4</v>
      </c>
    </row>
    <row r="37" spans="1:16" s="34" customFormat="1" ht="14.25" customHeight="1">
      <c r="A37" s="7"/>
      <c r="B37" s="17" t="s">
        <v>17</v>
      </c>
      <c r="C37" s="18"/>
      <c r="D37" s="9">
        <v>24</v>
      </c>
      <c r="E37" s="19">
        <f t="shared" si="4"/>
        <v>658</v>
      </c>
      <c r="F37" s="20">
        <v>327</v>
      </c>
      <c r="G37" s="21">
        <v>331</v>
      </c>
      <c r="H37" s="19">
        <f t="shared" ref="H37:H39" si="6">SUM(I37:J37)</f>
        <v>39</v>
      </c>
      <c r="I37" s="20">
        <v>21</v>
      </c>
      <c r="J37" s="21">
        <v>18</v>
      </c>
      <c r="K37" s="22">
        <v>3</v>
      </c>
    </row>
    <row r="38" spans="1:16" s="34" customFormat="1" ht="14.25" customHeight="1">
      <c r="A38" s="7"/>
      <c r="B38" s="17" t="s">
        <v>18</v>
      </c>
      <c r="C38" s="18"/>
      <c r="D38" s="9">
        <v>17</v>
      </c>
      <c r="E38" s="19">
        <f t="shared" si="4"/>
        <v>434</v>
      </c>
      <c r="F38" s="20">
        <v>217</v>
      </c>
      <c r="G38" s="21">
        <v>217</v>
      </c>
      <c r="H38" s="19">
        <f t="shared" si="6"/>
        <v>27</v>
      </c>
      <c r="I38" s="20">
        <v>11</v>
      </c>
      <c r="J38" s="21">
        <v>16</v>
      </c>
      <c r="K38" s="22">
        <v>3</v>
      </c>
    </row>
    <row r="39" spans="1:16" s="34" customFormat="1" ht="14.25" customHeight="1">
      <c r="A39" s="7"/>
      <c r="B39" s="17" t="s">
        <v>19</v>
      </c>
      <c r="C39" s="18"/>
      <c r="D39" s="9">
        <v>32</v>
      </c>
      <c r="E39" s="19">
        <f t="shared" si="4"/>
        <v>952</v>
      </c>
      <c r="F39" s="20">
        <v>496</v>
      </c>
      <c r="G39" s="21">
        <v>456</v>
      </c>
      <c r="H39" s="19">
        <f t="shared" si="6"/>
        <v>53</v>
      </c>
      <c r="I39" s="20">
        <v>17</v>
      </c>
      <c r="J39" s="21">
        <v>36</v>
      </c>
      <c r="K39" s="22">
        <v>4</v>
      </c>
    </row>
    <row r="40" spans="1:16" s="34" customFormat="1" ht="14.25" customHeight="1">
      <c r="A40" s="7"/>
      <c r="B40" s="17" t="s">
        <v>20</v>
      </c>
      <c r="C40" s="18"/>
      <c r="D40" s="12">
        <v>16</v>
      </c>
      <c r="E40" s="19">
        <f t="shared" si="4"/>
        <v>415</v>
      </c>
      <c r="F40" s="20">
        <v>206</v>
      </c>
      <c r="G40" s="21">
        <v>209</v>
      </c>
      <c r="H40" s="19">
        <f>SUM(I40:J40)</f>
        <v>23</v>
      </c>
      <c r="I40" s="20">
        <v>11</v>
      </c>
      <c r="J40" s="21">
        <v>12</v>
      </c>
      <c r="K40" s="22">
        <v>3</v>
      </c>
    </row>
    <row r="41" spans="1:16" s="34" customFormat="1" ht="7.5" customHeight="1">
      <c r="A41" s="3"/>
      <c r="B41" s="26"/>
      <c r="C41" s="4"/>
      <c r="D41" s="27"/>
      <c r="E41" s="28"/>
      <c r="F41" s="29"/>
      <c r="G41" s="4"/>
      <c r="H41" s="28"/>
      <c r="I41" s="29"/>
      <c r="J41" s="4"/>
      <c r="K41" s="4"/>
    </row>
    <row r="42" spans="1:16" s="34" customFormat="1" ht="12" customHeight="1">
      <c r="A42" s="44" t="s">
        <v>21</v>
      </c>
      <c r="B42" s="44"/>
      <c r="C42" s="44"/>
      <c r="D42" s="44"/>
      <c r="E42" s="44"/>
      <c r="F42" s="44"/>
      <c r="G42" s="44"/>
      <c r="H42" s="44"/>
      <c r="I42" s="44"/>
      <c r="J42" s="44"/>
    </row>
  </sheetData>
  <mergeCells count="11">
    <mergeCell ref="A7:C7"/>
    <mergeCell ref="B4:B5"/>
    <mergeCell ref="D4:D5"/>
    <mergeCell ref="E4:G4"/>
    <mergeCell ref="H4:J4"/>
    <mergeCell ref="K4:K5"/>
    <mergeCell ref="A14:C14"/>
    <mergeCell ref="A21:C21"/>
    <mergeCell ref="A28:C28"/>
    <mergeCell ref="A35:C35"/>
    <mergeCell ref="A42:J42"/>
  </mergeCells>
  <phoneticPr fontId="2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Ｐ明朝,標準"&amp;9- 119 -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2018-05-18T07:54:08Z</dcterms:created>
  <dcterms:modified xsi:type="dcterms:W3CDTF">2018-05-18T07:54:13Z</dcterms:modified>
</cp:coreProperties>
</file>