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56-157" sheetId="1" r:id="rId1"/>
  </sheets>
  <definedNames>
    <definedName name="_xlnm.Print_Area" localSheetId="0">'156-157'!$A$1:$BT$29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28" i="1" l="1"/>
  <c r="BQ27" i="1"/>
  <c r="BE27" i="1"/>
  <c r="AS27" i="1"/>
  <c r="M27" i="1"/>
  <c r="AG27" i="1" s="1"/>
  <c r="AS26" i="1"/>
  <c r="AG26" i="1"/>
  <c r="BQ25" i="1"/>
  <c r="BE25" i="1"/>
  <c r="AS25" i="1"/>
  <c r="AG25" i="1"/>
  <c r="BQ23" i="1"/>
  <c r="BE23" i="1"/>
  <c r="AS23" i="1"/>
  <c r="AG23" i="1"/>
  <c r="BQ22" i="1"/>
  <c r="BE22" i="1"/>
  <c r="AS22" i="1"/>
  <c r="AG22" i="1"/>
  <c r="BQ20" i="1"/>
  <c r="BE20" i="1"/>
  <c r="AS20" i="1"/>
  <c r="AG20" i="1"/>
  <c r="BI19" i="1"/>
  <c r="BQ19" i="1" s="1"/>
  <c r="AW19" i="1"/>
  <c r="AK19" i="1"/>
  <c r="AS19" i="1" s="1"/>
  <c r="Y19" i="1"/>
  <c r="M19" i="1"/>
  <c r="BQ15" i="1"/>
  <c r="BQ14" i="1"/>
  <c r="BE14" i="1"/>
  <c r="AS14" i="1"/>
  <c r="M14" i="1"/>
  <c r="AG14" i="1" s="1"/>
  <c r="AS13" i="1"/>
  <c r="AG13" i="1"/>
  <c r="BQ12" i="1"/>
  <c r="BE12" i="1"/>
  <c r="AS12" i="1"/>
  <c r="AG12" i="1"/>
  <c r="BQ10" i="1"/>
  <c r="BE10" i="1"/>
  <c r="AS10" i="1"/>
  <c r="AG10" i="1"/>
  <c r="BQ9" i="1"/>
  <c r="BE9" i="1"/>
  <c r="AS9" i="1"/>
  <c r="AG9" i="1"/>
  <c r="BQ7" i="1"/>
  <c r="BE7" i="1"/>
  <c r="AS7" i="1"/>
  <c r="AG7" i="1"/>
  <c r="BI6" i="1"/>
  <c r="AW6" i="1"/>
  <c r="AK6" i="1"/>
  <c r="Y6" i="1"/>
  <c r="M6" i="1" l="1"/>
  <c r="AG6" i="1" s="1"/>
  <c r="BE19" i="1"/>
  <c r="BQ6" i="1"/>
  <c r="AG19" i="1"/>
  <c r="AS6" i="1"/>
  <c r="BE6" i="1"/>
</calcChain>
</file>

<file path=xl/sharedStrings.xml><?xml version="1.0" encoding="utf-8"?>
<sst xmlns="http://schemas.openxmlformats.org/spreadsheetml/2006/main" count="102" uniqueCount="25">
  <si>
    <t>（１）各　会　計　別　</t>
    <phoneticPr fontId="3"/>
  </si>
  <si>
    <t>　決　算　額</t>
    <phoneticPr fontId="3"/>
  </si>
  <si>
    <t>（歳　　入）</t>
    <rPh sb="1" eb="2">
      <t>トシ</t>
    </rPh>
    <rPh sb="4" eb="5">
      <t>イ</t>
    </rPh>
    <phoneticPr fontId="3"/>
  </si>
  <si>
    <t>単位：円、％</t>
    <rPh sb="0" eb="2">
      <t>タンイ</t>
    </rPh>
    <rPh sb="3" eb="4">
      <t>エン</t>
    </rPh>
    <phoneticPr fontId="3"/>
  </si>
  <si>
    <t>区　　分</t>
    <rPh sb="0" eb="1">
      <t>ク</t>
    </rPh>
    <rPh sb="3" eb="4">
      <t>ブン</t>
    </rPh>
    <phoneticPr fontId="3"/>
  </si>
  <si>
    <t>平成24年度</t>
    <rPh sb="0" eb="2">
      <t>ヘイセイ</t>
    </rPh>
    <rPh sb="4" eb="6">
      <t>ネンド</t>
    </rPh>
    <phoneticPr fontId="3"/>
  </si>
  <si>
    <t>対前年比</t>
    <rPh sb="0" eb="1">
      <t>タイ</t>
    </rPh>
    <rPh sb="1" eb="4">
      <t>ゼンネンヒ</t>
    </rPh>
    <phoneticPr fontId="3"/>
  </si>
  <si>
    <t>総　　　額</t>
    <rPh sb="0" eb="1">
      <t>フサ</t>
    </rPh>
    <rPh sb="4" eb="5">
      <t>ガク</t>
    </rPh>
    <phoneticPr fontId="3"/>
  </si>
  <si>
    <t>一般会計</t>
    <rPh sb="0" eb="2">
      <t>イッパン</t>
    </rPh>
    <rPh sb="2" eb="4">
      <t>カイケイ</t>
    </rPh>
    <phoneticPr fontId="3"/>
  </si>
  <si>
    <t>土地取得特別会計</t>
    <rPh sb="0" eb="2">
      <t>トチ</t>
    </rPh>
    <rPh sb="2" eb="4">
      <t>シュトク</t>
    </rPh>
    <rPh sb="4" eb="6">
      <t>トクベツ</t>
    </rPh>
    <rPh sb="6" eb="8">
      <t>カイケイ</t>
    </rPh>
    <phoneticPr fontId="3"/>
  </si>
  <si>
    <t>-</t>
  </si>
  <si>
    <t>皆減</t>
  </si>
  <si>
    <t>-</t>
    <phoneticPr fontId="3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</si>
  <si>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3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</si>
  <si>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3"/>
  </si>
  <si>
    <t>老人保健特別会計</t>
    <rPh sb="0" eb="2">
      <t>ロウジン</t>
    </rPh>
    <rPh sb="2" eb="4">
      <t>ホケン</t>
    </rPh>
    <rPh sb="4" eb="6">
      <t>トクベツ</t>
    </rPh>
    <rPh sb="6" eb="8">
      <t>カイケイ</t>
    </rPh>
    <phoneticPr fontId="3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</si>
  <si>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3"/>
  </si>
  <si>
    <t>下水道事業特別会計</t>
    <rPh sb="0" eb="3">
      <t>ゲスイドウ</t>
    </rPh>
    <rPh sb="3" eb="5">
      <t>ジギョウ</t>
    </rPh>
    <rPh sb="5" eb="7">
      <t>トクベツ</t>
    </rPh>
    <rPh sb="7" eb="9">
      <t>カイケイ</t>
    </rPh>
    <phoneticPr fontId="3"/>
  </si>
  <si>
    <t>皆減</t>
    <rPh sb="0" eb="2">
      <t>カイゲン</t>
    </rPh>
    <phoneticPr fontId="3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</si>
  <si>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</si>
  <si>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3"/>
  </si>
  <si>
    <t>皆増</t>
    <rPh sb="0" eb="1">
      <t>カイ</t>
    </rPh>
    <rPh sb="1" eb="2">
      <t>ゾウ</t>
    </rPh>
    <phoneticPr fontId="3"/>
  </si>
  <si>
    <t>（歳　　出）</t>
    <rPh sb="1" eb="2">
      <t>トシ</t>
    </rPh>
    <rPh sb="4" eb="5">
      <t>デ</t>
    </rPh>
    <phoneticPr fontId="3"/>
  </si>
  <si>
    <t>区　　分　</t>
    <rPh sb="0" eb="1">
      <t>ク</t>
    </rPh>
    <rPh sb="3" eb="4">
      <t>ブン</t>
    </rPh>
    <phoneticPr fontId="3"/>
  </si>
  <si>
    <t>資料：財政課、上下水道課</t>
    <rPh sb="0" eb="2">
      <t>シリョウ</t>
    </rPh>
    <rPh sb="3" eb="5">
      <t>ザイセイ</t>
    </rPh>
    <rPh sb="5" eb="6">
      <t>カ</t>
    </rPh>
    <rPh sb="7" eb="9">
      <t>ジョウゲ</t>
    </rPh>
    <rPh sb="9" eb="11">
      <t>スイドウ</t>
    </rPh>
    <rPh sb="11" eb="1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</si>
</sst>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1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hair">
        <color rgb="FF000000"/>
      </left>
      <right/>
      <top style="hair">
        <color indexed="64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 style="hair">
        <color rgb="FF000000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5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left" vertical="center"/>
    </xf>
    <xf numFmtId="0" fontId="7" fillId="0" borderId="11" xfId="1" applyFont="1" applyFill="1" applyBorder="1" applyAlignment="1">
      <alignment horizontal="center"/>
    </xf>
    <xf numFmtId="0" fontId="7" fillId="0" borderId="13" xfId="1" applyFont="1" applyFill="1" applyBorder="1" applyAlignment="1">
      <alignment horizontal="distributed" vertical="center" indent="1"/>
    </xf>
    <xf numFmtId="0" fontId="7" fillId="0" borderId="7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distributed" vertical="center" indent="1"/>
    </xf>
    <xf numFmtId="0" fontId="7" fillId="0" borderId="4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distributed" vertical="center" indent="1"/>
    </xf>
    <xf numFmtId="0" fontId="7" fillId="0" borderId="15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/>
    </xf>
    <xf numFmtId="0" fontId="8" fillId="0" borderId="18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Continuous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distributed" vertical="center"/>
    </xf>
    <xf numFmtId="176" fontId="7" fillId="0" borderId="11" xfId="2" applyNumberFormat="1" applyFont="1" applyFill="1" applyBorder="1" applyAlignment="1">
      <alignment horizontal="right" vertical="center"/>
    </xf>
    <xf numFmtId="176" fontId="7" fillId="0" borderId="12" xfId="2" applyNumberFormat="1" applyFont="1" applyFill="1" applyBorder="1" applyAlignment="1">
      <alignment horizontal="right" vertical="center"/>
    </xf>
    <xf numFmtId="177" fontId="7" fillId="0" borderId="25" xfId="1" applyNumberFormat="1" applyFont="1" applyFill="1" applyBorder="1" applyAlignment="1">
      <alignment horizontal="right" vertical="center"/>
    </xf>
    <xf numFmtId="177" fontId="7" fillId="0" borderId="12" xfId="1" applyNumberFormat="1" applyFont="1" applyFill="1" applyBorder="1" applyAlignment="1">
      <alignment horizontal="right" vertical="center"/>
    </xf>
    <xf numFmtId="177" fontId="7" fillId="0" borderId="13" xfId="1" applyNumberFormat="1" applyFont="1" applyFill="1" applyBorder="1" applyAlignment="1">
      <alignment horizontal="right" vertical="center"/>
    </xf>
    <xf numFmtId="0" fontId="8" fillId="0" borderId="8" xfId="1" applyFont="1" applyFill="1" applyBorder="1" applyAlignment="1">
      <alignment horizontal="distributed" vertical="center"/>
    </xf>
    <xf numFmtId="176" fontId="8" fillId="0" borderId="10" xfId="2" applyNumberFormat="1" applyFont="1" applyFill="1" applyBorder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7" fontId="8" fillId="0" borderId="24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7" fontId="8" fillId="0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distributed" vertical="center"/>
    </xf>
    <xf numFmtId="176" fontId="7" fillId="0" borderId="7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/>
    </xf>
    <xf numFmtId="177" fontId="7" fillId="0" borderId="26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1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distributed" vertical="center"/>
    </xf>
    <xf numFmtId="177" fontId="7" fillId="0" borderId="27" xfId="1" applyNumberFormat="1" applyFont="1" applyFill="1" applyBorder="1" applyAlignment="1">
      <alignment horizontal="right" vertical="center"/>
    </xf>
    <xf numFmtId="177" fontId="7" fillId="0" borderId="5" xfId="1" applyNumberFormat="1" applyFont="1" applyFill="1" applyBorder="1" applyAlignment="1">
      <alignment horizontal="right" vertical="center"/>
    </xf>
    <xf numFmtId="177" fontId="7" fillId="0" borderId="6" xfId="1" applyNumberFormat="1" applyFont="1" applyFill="1" applyBorder="1" applyAlignment="1">
      <alignment horizontal="right" vertical="center"/>
    </xf>
    <xf numFmtId="176" fontId="7" fillId="0" borderId="4" xfId="2" applyNumberFormat="1" applyFont="1" applyFill="1" applyBorder="1" applyAlignment="1">
      <alignment horizontal="right" vertical="center"/>
    </xf>
    <xf numFmtId="176" fontId="7" fillId="0" borderId="5" xfId="2" applyNumberFormat="1" applyFont="1" applyFill="1" applyBorder="1" applyAlignment="1">
      <alignment horizontal="right" vertical="center"/>
    </xf>
    <xf numFmtId="0" fontId="7" fillId="0" borderId="5" xfId="1" applyFont="1" applyFill="1" applyBorder="1" applyAlignment="1">
      <alignment horizontal="distributed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distributed" vertical="center"/>
    </xf>
    <xf numFmtId="176" fontId="8" fillId="0" borderId="16" xfId="2" applyNumberFormat="1" applyFont="1" applyFill="1" applyBorder="1" applyAlignment="1">
      <alignment horizontal="right" vertical="center"/>
    </xf>
    <xf numFmtId="176" fontId="8" fillId="0" borderId="17" xfId="2" applyNumberFormat="1" applyFont="1" applyFill="1" applyBorder="1" applyAlignment="1">
      <alignment horizontal="right" vertical="center"/>
    </xf>
    <xf numFmtId="177" fontId="8" fillId="0" borderId="3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horizontal="right" vertical="center"/>
    </xf>
    <xf numFmtId="177" fontId="8" fillId="0" borderId="18" xfId="1" applyNumberFormat="1" applyFont="1" applyFill="1" applyBorder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2"/>
  <sheetViews>
    <sheetView showGridLines="0" tabSelected="1" zoomScaleNormal="100" zoomScaleSheetLayoutView="100" workbookViewId="0"/>
  </sheetViews>
  <sheetFormatPr defaultColWidth="20.625" defaultRowHeight="13.5" x14ac:dyDescent="0.15"/>
  <cols>
    <col min="1" max="12" width="1.625" style="16" customWidth="1"/>
    <col min="13" max="14" width="1.75" style="16" customWidth="1"/>
    <col min="15" max="23" width="1.625" style="16" customWidth="1"/>
    <col min="24" max="24" width="2" style="16" customWidth="1"/>
    <col min="25" max="32" width="1.625" style="16" customWidth="1"/>
    <col min="33" max="34" width="1.75" style="16" customWidth="1"/>
    <col min="35" max="35" width="1.625" style="16" customWidth="1"/>
    <col min="36" max="36" width="2" style="16" customWidth="1"/>
    <col min="37" max="72" width="1.625" style="16" customWidth="1"/>
    <col min="73" max="81" width="2.375" style="16" customWidth="1"/>
    <col min="82" max="16384" width="20.625" style="16"/>
  </cols>
  <sheetData>
    <row r="1" spans="1:72" ht="7.5" customHeight="1" x14ac:dyDescent="0.15"/>
    <row r="2" spans="1:72" s="18" customFormat="1" ht="11.25" x14ac:dyDescent="0.15">
      <c r="A2" s="1"/>
      <c r="B2" s="2"/>
      <c r="C2" s="2"/>
      <c r="D2" s="2"/>
      <c r="E2" s="2"/>
      <c r="F2" s="2"/>
      <c r="G2" s="2"/>
      <c r="H2" s="2"/>
      <c r="I2" s="17"/>
      <c r="J2" s="2"/>
      <c r="K2" s="17"/>
      <c r="L2" s="2"/>
      <c r="M2" s="17"/>
      <c r="AJ2" s="19" t="s">
        <v>0</v>
      </c>
      <c r="AK2" s="20" t="s">
        <v>1</v>
      </c>
    </row>
    <row r="3" spans="1:72" s="22" customFormat="1" ht="11.25" thickBot="1" x14ac:dyDescent="0.2">
      <c r="A3" s="3" t="s">
        <v>2</v>
      </c>
      <c r="B3" s="3"/>
      <c r="C3" s="4"/>
      <c r="D3" s="4"/>
      <c r="E3" s="4"/>
      <c r="F3" s="21"/>
      <c r="G3" s="4"/>
      <c r="H3" s="21"/>
      <c r="J3" s="21"/>
      <c r="K3" s="23"/>
      <c r="L3" s="21"/>
      <c r="BH3" s="23"/>
      <c r="BT3" s="23" t="s">
        <v>3</v>
      </c>
    </row>
    <row r="4" spans="1:72" s="22" customFormat="1" ht="12" customHeight="1" x14ac:dyDescent="0.15">
      <c r="A4" s="26" t="s">
        <v>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  <c r="M4" s="26" t="s">
        <v>5</v>
      </c>
      <c r="N4" s="27"/>
      <c r="O4" s="27"/>
      <c r="P4" s="27"/>
      <c r="Q4" s="27"/>
      <c r="R4" s="27"/>
      <c r="S4" s="27"/>
      <c r="T4" s="27"/>
      <c r="U4" s="32"/>
      <c r="V4" s="32"/>
      <c r="W4" s="32"/>
      <c r="X4" s="33"/>
      <c r="Y4" s="26">
        <v>25</v>
      </c>
      <c r="Z4" s="27"/>
      <c r="AA4" s="27"/>
      <c r="AB4" s="27"/>
      <c r="AC4" s="27"/>
      <c r="AD4" s="27"/>
      <c r="AE4" s="27"/>
      <c r="AF4" s="27"/>
      <c r="AG4" s="32"/>
      <c r="AH4" s="32"/>
      <c r="AI4" s="32"/>
      <c r="AJ4" s="33"/>
      <c r="AK4" s="26">
        <v>26</v>
      </c>
      <c r="AL4" s="27"/>
      <c r="AM4" s="27"/>
      <c r="AN4" s="27"/>
      <c r="AO4" s="27"/>
      <c r="AP4" s="27"/>
      <c r="AQ4" s="27"/>
      <c r="AR4" s="27"/>
      <c r="AS4" s="32"/>
      <c r="AT4" s="32"/>
      <c r="AU4" s="32"/>
      <c r="AV4" s="33"/>
      <c r="AW4" s="26">
        <v>27</v>
      </c>
      <c r="AX4" s="27"/>
      <c r="AY4" s="27"/>
      <c r="AZ4" s="27"/>
      <c r="BA4" s="27"/>
      <c r="BB4" s="27"/>
      <c r="BC4" s="27"/>
      <c r="BD4" s="27"/>
      <c r="BE4" s="32"/>
      <c r="BF4" s="32"/>
      <c r="BG4" s="32"/>
      <c r="BH4" s="33"/>
      <c r="BI4" s="26">
        <v>28</v>
      </c>
      <c r="BJ4" s="27"/>
      <c r="BK4" s="27"/>
      <c r="BL4" s="27"/>
      <c r="BM4" s="27"/>
      <c r="BN4" s="27"/>
      <c r="BO4" s="27"/>
      <c r="BP4" s="27"/>
      <c r="BQ4" s="32"/>
      <c r="BR4" s="32"/>
      <c r="BS4" s="32"/>
      <c r="BT4" s="33"/>
    </row>
    <row r="5" spans="1:72" s="22" customFormat="1" ht="12" customHeight="1" x14ac:dyDescent="0.1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  <c r="M5" s="29"/>
      <c r="N5" s="30"/>
      <c r="O5" s="30"/>
      <c r="P5" s="30"/>
      <c r="Q5" s="30"/>
      <c r="R5" s="30"/>
      <c r="S5" s="30"/>
      <c r="T5" s="30"/>
      <c r="U5" s="34" t="s">
        <v>6</v>
      </c>
      <c r="V5" s="35"/>
      <c r="W5" s="35"/>
      <c r="X5" s="36"/>
      <c r="Y5" s="29"/>
      <c r="Z5" s="30"/>
      <c r="AA5" s="30"/>
      <c r="AB5" s="30"/>
      <c r="AC5" s="30"/>
      <c r="AD5" s="30"/>
      <c r="AE5" s="30"/>
      <c r="AF5" s="30"/>
      <c r="AG5" s="34" t="s">
        <v>6</v>
      </c>
      <c r="AH5" s="35"/>
      <c r="AI5" s="35"/>
      <c r="AJ5" s="36"/>
      <c r="AK5" s="29"/>
      <c r="AL5" s="30"/>
      <c r="AM5" s="30"/>
      <c r="AN5" s="30"/>
      <c r="AO5" s="30"/>
      <c r="AP5" s="30"/>
      <c r="AQ5" s="30"/>
      <c r="AR5" s="30"/>
      <c r="AS5" s="34" t="s">
        <v>6</v>
      </c>
      <c r="AT5" s="35"/>
      <c r="AU5" s="35"/>
      <c r="AV5" s="36"/>
      <c r="AW5" s="29"/>
      <c r="AX5" s="30"/>
      <c r="AY5" s="30"/>
      <c r="AZ5" s="30"/>
      <c r="BA5" s="30"/>
      <c r="BB5" s="30"/>
      <c r="BC5" s="30"/>
      <c r="BD5" s="30"/>
      <c r="BE5" s="34" t="s">
        <v>6</v>
      </c>
      <c r="BF5" s="35"/>
      <c r="BG5" s="35"/>
      <c r="BH5" s="36"/>
      <c r="BI5" s="29"/>
      <c r="BJ5" s="30"/>
      <c r="BK5" s="30"/>
      <c r="BL5" s="30"/>
      <c r="BM5" s="30"/>
      <c r="BN5" s="30"/>
      <c r="BO5" s="30"/>
      <c r="BP5" s="30"/>
      <c r="BQ5" s="34" t="s">
        <v>6</v>
      </c>
      <c r="BR5" s="35"/>
      <c r="BS5" s="35"/>
      <c r="BT5" s="36"/>
    </row>
    <row r="6" spans="1:72" s="24" customFormat="1" ht="13.5" customHeight="1" x14ac:dyDescent="0.15">
      <c r="A6" s="5"/>
      <c r="B6" s="43" t="s">
        <v>7</v>
      </c>
      <c r="C6" s="43"/>
      <c r="D6" s="43"/>
      <c r="E6" s="43"/>
      <c r="F6" s="43"/>
      <c r="G6" s="43"/>
      <c r="H6" s="43"/>
      <c r="I6" s="43"/>
      <c r="J6" s="43"/>
      <c r="K6" s="43"/>
      <c r="L6" s="6"/>
      <c r="M6" s="44">
        <f>SUM(M7:T15)</f>
        <v>25661714960</v>
      </c>
      <c r="N6" s="45"/>
      <c r="O6" s="45"/>
      <c r="P6" s="45"/>
      <c r="Q6" s="45"/>
      <c r="R6" s="45"/>
      <c r="S6" s="45"/>
      <c r="T6" s="45"/>
      <c r="U6" s="46">
        <v>1.3</v>
      </c>
      <c r="V6" s="47"/>
      <c r="W6" s="47"/>
      <c r="X6" s="48"/>
      <c r="Y6" s="44">
        <f>SUM(Y7:AF15)</f>
        <v>26603870403</v>
      </c>
      <c r="Z6" s="45"/>
      <c r="AA6" s="45"/>
      <c r="AB6" s="45"/>
      <c r="AC6" s="45"/>
      <c r="AD6" s="45"/>
      <c r="AE6" s="45"/>
      <c r="AF6" s="45"/>
      <c r="AG6" s="46">
        <f>ROUND((Y6/M6-1)*100,1)</f>
        <v>3.7</v>
      </c>
      <c r="AH6" s="47"/>
      <c r="AI6" s="47"/>
      <c r="AJ6" s="48"/>
      <c r="AK6" s="44">
        <f>SUM(AK7:AR15)</f>
        <v>28352435014</v>
      </c>
      <c r="AL6" s="45"/>
      <c r="AM6" s="45"/>
      <c r="AN6" s="45"/>
      <c r="AO6" s="45"/>
      <c r="AP6" s="45"/>
      <c r="AQ6" s="45"/>
      <c r="AR6" s="45"/>
      <c r="AS6" s="46">
        <f>ROUND((AK6/Y6-1)*100,1)</f>
        <v>6.6</v>
      </c>
      <c r="AT6" s="47"/>
      <c r="AU6" s="47"/>
      <c r="AV6" s="48"/>
      <c r="AW6" s="44">
        <f>SUM(AW7:BD15)</f>
        <v>28760378540</v>
      </c>
      <c r="AX6" s="45"/>
      <c r="AY6" s="45"/>
      <c r="AZ6" s="45"/>
      <c r="BA6" s="45"/>
      <c r="BB6" s="45"/>
      <c r="BC6" s="45"/>
      <c r="BD6" s="45"/>
      <c r="BE6" s="46">
        <f>ROUND((AW6/AK6-1)*100,1)</f>
        <v>1.4</v>
      </c>
      <c r="BF6" s="47"/>
      <c r="BG6" s="47"/>
      <c r="BH6" s="48"/>
      <c r="BI6" s="44">
        <f>SUM(BI7:BP15)</f>
        <v>29663437724</v>
      </c>
      <c r="BJ6" s="45"/>
      <c r="BK6" s="45"/>
      <c r="BL6" s="45"/>
      <c r="BM6" s="45"/>
      <c r="BN6" s="45"/>
      <c r="BO6" s="45"/>
      <c r="BP6" s="45"/>
      <c r="BQ6" s="46">
        <f>ROUND((BI6/AW6-1)*100,1)</f>
        <v>3.1</v>
      </c>
      <c r="BR6" s="47"/>
      <c r="BS6" s="47"/>
      <c r="BT6" s="48"/>
    </row>
    <row r="7" spans="1:72" s="22" customFormat="1" ht="13.5" customHeight="1" x14ac:dyDescent="0.15">
      <c r="A7" s="7"/>
      <c r="B7" s="37" t="s">
        <v>8</v>
      </c>
      <c r="C7" s="37"/>
      <c r="D7" s="37"/>
      <c r="E7" s="37"/>
      <c r="F7" s="37"/>
      <c r="G7" s="37"/>
      <c r="H7" s="37"/>
      <c r="I7" s="37"/>
      <c r="J7" s="37"/>
      <c r="K7" s="37"/>
      <c r="L7" s="8"/>
      <c r="M7" s="38">
        <v>15744953009</v>
      </c>
      <c r="N7" s="39"/>
      <c r="O7" s="39"/>
      <c r="P7" s="39"/>
      <c r="Q7" s="39"/>
      <c r="R7" s="39"/>
      <c r="S7" s="39"/>
      <c r="T7" s="39"/>
      <c r="U7" s="40">
        <v>1.1000000000000001</v>
      </c>
      <c r="V7" s="41"/>
      <c r="W7" s="41"/>
      <c r="X7" s="42"/>
      <c r="Y7" s="38">
        <v>16531046865</v>
      </c>
      <c r="Z7" s="39"/>
      <c r="AA7" s="39"/>
      <c r="AB7" s="39"/>
      <c r="AC7" s="39"/>
      <c r="AD7" s="39"/>
      <c r="AE7" s="39"/>
      <c r="AF7" s="39"/>
      <c r="AG7" s="40">
        <f>ROUND((Y7/M7-1)*100,1)</f>
        <v>5</v>
      </c>
      <c r="AH7" s="41"/>
      <c r="AI7" s="41"/>
      <c r="AJ7" s="42"/>
      <c r="AK7" s="38">
        <v>18205723065</v>
      </c>
      <c r="AL7" s="39"/>
      <c r="AM7" s="39"/>
      <c r="AN7" s="39"/>
      <c r="AO7" s="39"/>
      <c r="AP7" s="39"/>
      <c r="AQ7" s="39"/>
      <c r="AR7" s="39"/>
      <c r="AS7" s="40">
        <f>ROUND((AK7/Y7-1)*100,1)</f>
        <v>10.1</v>
      </c>
      <c r="AT7" s="41"/>
      <c r="AU7" s="41"/>
      <c r="AV7" s="42"/>
      <c r="AW7" s="38">
        <v>17227920789</v>
      </c>
      <c r="AX7" s="39"/>
      <c r="AY7" s="39"/>
      <c r="AZ7" s="39"/>
      <c r="BA7" s="39"/>
      <c r="BB7" s="39"/>
      <c r="BC7" s="39"/>
      <c r="BD7" s="39"/>
      <c r="BE7" s="40">
        <f>ROUND((AW7/AK7-1)*100,1)</f>
        <v>-5.4</v>
      </c>
      <c r="BF7" s="41"/>
      <c r="BG7" s="41"/>
      <c r="BH7" s="42"/>
      <c r="BI7" s="38">
        <v>18320347639</v>
      </c>
      <c r="BJ7" s="39"/>
      <c r="BK7" s="39"/>
      <c r="BL7" s="39"/>
      <c r="BM7" s="39"/>
      <c r="BN7" s="39"/>
      <c r="BO7" s="39"/>
      <c r="BP7" s="39"/>
      <c r="BQ7" s="40">
        <f>ROUND((BI7/AW7-1)*100,1)</f>
        <v>6.3</v>
      </c>
      <c r="BR7" s="41"/>
      <c r="BS7" s="41"/>
      <c r="BT7" s="42"/>
    </row>
    <row r="8" spans="1:72" s="22" customFormat="1" ht="13.5" customHeight="1" x14ac:dyDescent="0.15">
      <c r="A8" s="9"/>
      <c r="B8" s="49" t="s">
        <v>9</v>
      </c>
      <c r="C8" s="49"/>
      <c r="D8" s="49"/>
      <c r="E8" s="49"/>
      <c r="F8" s="49"/>
      <c r="G8" s="49"/>
      <c r="H8" s="49"/>
      <c r="I8" s="49"/>
      <c r="J8" s="49"/>
      <c r="K8" s="49"/>
      <c r="L8" s="10"/>
      <c r="M8" s="50" t="s">
        <v>10</v>
      </c>
      <c r="N8" s="51"/>
      <c r="O8" s="51"/>
      <c r="P8" s="51"/>
      <c r="Q8" s="51"/>
      <c r="R8" s="51"/>
      <c r="S8" s="51"/>
      <c r="T8" s="51"/>
      <c r="U8" s="52" t="s">
        <v>11</v>
      </c>
      <c r="V8" s="53"/>
      <c r="W8" s="53"/>
      <c r="X8" s="54"/>
      <c r="Y8" s="50" t="s">
        <v>12</v>
      </c>
      <c r="Z8" s="51"/>
      <c r="AA8" s="51"/>
      <c r="AB8" s="51"/>
      <c r="AC8" s="51"/>
      <c r="AD8" s="51"/>
      <c r="AE8" s="51"/>
      <c r="AF8" s="51"/>
      <c r="AG8" s="52" t="s">
        <v>10</v>
      </c>
      <c r="AH8" s="53"/>
      <c r="AI8" s="53"/>
      <c r="AJ8" s="54"/>
      <c r="AK8" s="50" t="s">
        <v>12</v>
      </c>
      <c r="AL8" s="51"/>
      <c r="AM8" s="51"/>
      <c r="AN8" s="51"/>
      <c r="AO8" s="51"/>
      <c r="AP8" s="51"/>
      <c r="AQ8" s="51"/>
      <c r="AR8" s="51"/>
      <c r="AS8" s="52" t="s">
        <v>10</v>
      </c>
      <c r="AT8" s="53"/>
      <c r="AU8" s="53"/>
      <c r="AV8" s="54"/>
      <c r="AW8" s="50" t="s">
        <v>12</v>
      </c>
      <c r="AX8" s="51"/>
      <c r="AY8" s="51"/>
      <c r="AZ8" s="51"/>
      <c r="BA8" s="51"/>
      <c r="BB8" s="51"/>
      <c r="BC8" s="51"/>
      <c r="BD8" s="51"/>
      <c r="BE8" s="52" t="s">
        <v>10</v>
      </c>
      <c r="BF8" s="53"/>
      <c r="BG8" s="53"/>
      <c r="BH8" s="54"/>
      <c r="BI8" s="50" t="s">
        <v>12</v>
      </c>
      <c r="BJ8" s="51"/>
      <c r="BK8" s="51"/>
      <c r="BL8" s="51"/>
      <c r="BM8" s="51"/>
      <c r="BN8" s="51"/>
      <c r="BO8" s="51"/>
      <c r="BP8" s="51"/>
      <c r="BQ8" s="52" t="s">
        <v>10</v>
      </c>
      <c r="BR8" s="53"/>
      <c r="BS8" s="53"/>
      <c r="BT8" s="54"/>
    </row>
    <row r="9" spans="1:72" s="22" customFormat="1" ht="13.5" customHeight="1" x14ac:dyDescent="0.15">
      <c r="A9" s="9"/>
      <c r="B9" s="49" t="s">
        <v>13</v>
      </c>
      <c r="C9" s="49"/>
      <c r="D9" s="49"/>
      <c r="E9" s="49"/>
      <c r="F9" s="49"/>
      <c r="G9" s="49"/>
      <c r="H9" s="49"/>
      <c r="I9" s="49"/>
      <c r="J9" s="49"/>
      <c r="K9" s="49"/>
      <c r="L9" s="10"/>
      <c r="M9" s="50">
        <v>4504875911</v>
      </c>
      <c r="N9" s="51"/>
      <c r="O9" s="51"/>
      <c r="P9" s="51"/>
      <c r="Q9" s="51"/>
      <c r="R9" s="51"/>
      <c r="S9" s="51"/>
      <c r="T9" s="51"/>
      <c r="U9" s="52">
        <v>2.7</v>
      </c>
      <c r="V9" s="53"/>
      <c r="W9" s="53"/>
      <c r="X9" s="54"/>
      <c r="Y9" s="50">
        <v>4539077736</v>
      </c>
      <c r="Z9" s="51"/>
      <c r="AA9" s="51"/>
      <c r="AB9" s="51"/>
      <c r="AC9" s="51"/>
      <c r="AD9" s="51"/>
      <c r="AE9" s="51"/>
      <c r="AF9" s="51"/>
      <c r="AG9" s="52">
        <f>ROUND((Y9/M9-1)*100,1)</f>
        <v>0.8</v>
      </c>
      <c r="AH9" s="53"/>
      <c r="AI9" s="53"/>
      <c r="AJ9" s="54"/>
      <c r="AK9" s="50">
        <v>4486755091</v>
      </c>
      <c r="AL9" s="51"/>
      <c r="AM9" s="51"/>
      <c r="AN9" s="51"/>
      <c r="AO9" s="51"/>
      <c r="AP9" s="51"/>
      <c r="AQ9" s="51"/>
      <c r="AR9" s="51"/>
      <c r="AS9" s="52">
        <f>ROUND((AK9/Y9-1)*100,1)</f>
        <v>-1.2</v>
      </c>
      <c r="AT9" s="53"/>
      <c r="AU9" s="53"/>
      <c r="AV9" s="54"/>
      <c r="AW9" s="50">
        <v>5241306815</v>
      </c>
      <c r="AX9" s="51"/>
      <c r="AY9" s="51"/>
      <c r="AZ9" s="51"/>
      <c r="BA9" s="51"/>
      <c r="BB9" s="51"/>
      <c r="BC9" s="51"/>
      <c r="BD9" s="51"/>
      <c r="BE9" s="52">
        <f>ROUND((AW9/AK9-1)*100,1)</f>
        <v>16.8</v>
      </c>
      <c r="BF9" s="53"/>
      <c r="BG9" s="53"/>
      <c r="BH9" s="54"/>
      <c r="BI9" s="50">
        <v>5142739388</v>
      </c>
      <c r="BJ9" s="51"/>
      <c r="BK9" s="51"/>
      <c r="BL9" s="51"/>
      <c r="BM9" s="51"/>
      <c r="BN9" s="51"/>
      <c r="BO9" s="51"/>
      <c r="BP9" s="51"/>
      <c r="BQ9" s="52">
        <f>ROUND((BI9/AW9-1)*100,1)</f>
        <v>-1.9</v>
      </c>
      <c r="BR9" s="53"/>
      <c r="BS9" s="53"/>
      <c r="BT9" s="54"/>
    </row>
    <row r="10" spans="1:72" s="22" customFormat="1" ht="13.5" customHeight="1" x14ac:dyDescent="0.15">
      <c r="A10" s="9"/>
      <c r="B10" s="55" t="s">
        <v>14</v>
      </c>
      <c r="C10" s="55"/>
      <c r="D10" s="55"/>
      <c r="E10" s="55"/>
      <c r="F10" s="55"/>
      <c r="G10" s="55"/>
      <c r="H10" s="55"/>
      <c r="I10" s="55"/>
      <c r="J10" s="55"/>
      <c r="K10" s="55"/>
      <c r="L10" s="10"/>
      <c r="M10" s="50">
        <v>378071732</v>
      </c>
      <c r="N10" s="51"/>
      <c r="O10" s="51"/>
      <c r="P10" s="51"/>
      <c r="Q10" s="51"/>
      <c r="R10" s="51"/>
      <c r="S10" s="51"/>
      <c r="T10" s="51"/>
      <c r="U10" s="52">
        <v>13.1</v>
      </c>
      <c r="V10" s="53"/>
      <c r="W10" s="53"/>
      <c r="X10" s="54"/>
      <c r="Y10" s="50">
        <v>383649209</v>
      </c>
      <c r="Z10" s="51"/>
      <c r="AA10" s="51"/>
      <c r="AB10" s="51"/>
      <c r="AC10" s="51"/>
      <c r="AD10" s="51"/>
      <c r="AE10" s="51"/>
      <c r="AF10" s="51"/>
      <c r="AG10" s="52">
        <f>ROUND((Y10/M10-1)*100,1)</f>
        <v>1.5</v>
      </c>
      <c r="AH10" s="53"/>
      <c r="AI10" s="53"/>
      <c r="AJ10" s="54"/>
      <c r="AK10" s="50">
        <v>399033900</v>
      </c>
      <c r="AL10" s="51"/>
      <c r="AM10" s="51"/>
      <c r="AN10" s="51"/>
      <c r="AO10" s="51"/>
      <c r="AP10" s="51"/>
      <c r="AQ10" s="51"/>
      <c r="AR10" s="51"/>
      <c r="AS10" s="52">
        <f>ROUND((AK10/Y10-1)*100,1)</f>
        <v>4</v>
      </c>
      <c r="AT10" s="53"/>
      <c r="AU10" s="53"/>
      <c r="AV10" s="54"/>
      <c r="AW10" s="50">
        <v>399543715</v>
      </c>
      <c r="AX10" s="51"/>
      <c r="AY10" s="51"/>
      <c r="AZ10" s="51"/>
      <c r="BA10" s="51"/>
      <c r="BB10" s="51"/>
      <c r="BC10" s="51"/>
      <c r="BD10" s="51"/>
      <c r="BE10" s="52">
        <f>ROUND((AW10/AK10-1)*100,1)</f>
        <v>0.1</v>
      </c>
      <c r="BF10" s="53"/>
      <c r="BG10" s="53"/>
      <c r="BH10" s="54"/>
      <c r="BI10" s="50">
        <v>417469564</v>
      </c>
      <c r="BJ10" s="51"/>
      <c r="BK10" s="51"/>
      <c r="BL10" s="51"/>
      <c r="BM10" s="51"/>
      <c r="BN10" s="51"/>
      <c r="BO10" s="51"/>
      <c r="BP10" s="51"/>
      <c r="BQ10" s="52">
        <f>ROUND((BI10/AW10-1)*100,1)</f>
        <v>4.5</v>
      </c>
      <c r="BR10" s="53"/>
      <c r="BS10" s="53"/>
      <c r="BT10" s="54"/>
    </row>
    <row r="11" spans="1:72" s="22" customFormat="1" ht="13.5" customHeight="1" x14ac:dyDescent="0.15">
      <c r="A11" s="9"/>
      <c r="B11" s="49" t="s">
        <v>15</v>
      </c>
      <c r="C11" s="49"/>
      <c r="D11" s="49"/>
      <c r="E11" s="49"/>
      <c r="F11" s="49"/>
      <c r="G11" s="49"/>
      <c r="H11" s="49"/>
      <c r="I11" s="49"/>
      <c r="J11" s="49"/>
      <c r="K11" s="49"/>
      <c r="L11" s="10"/>
      <c r="M11" s="50" t="s">
        <v>10</v>
      </c>
      <c r="N11" s="51"/>
      <c r="O11" s="51"/>
      <c r="P11" s="51"/>
      <c r="Q11" s="51"/>
      <c r="R11" s="51"/>
      <c r="S11" s="51"/>
      <c r="T11" s="51"/>
      <c r="U11" s="52" t="s">
        <v>10</v>
      </c>
      <c r="V11" s="53"/>
      <c r="W11" s="53"/>
      <c r="X11" s="54"/>
      <c r="Y11" s="50" t="s">
        <v>10</v>
      </c>
      <c r="Z11" s="51"/>
      <c r="AA11" s="51"/>
      <c r="AB11" s="51"/>
      <c r="AC11" s="51"/>
      <c r="AD11" s="51"/>
      <c r="AE11" s="51"/>
      <c r="AF11" s="51"/>
      <c r="AG11" s="52" t="s">
        <v>10</v>
      </c>
      <c r="AH11" s="53"/>
      <c r="AI11" s="53"/>
      <c r="AJ11" s="54"/>
      <c r="AK11" s="50" t="s">
        <v>12</v>
      </c>
      <c r="AL11" s="51"/>
      <c r="AM11" s="51"/>
      <c r="AN11" s="51"/>
      <c r="AO11" s="51"/>
      <c r="AP11" s="51"/>
      <c r="AQ11" s="51"/>
      <c r="AR11" s="51"/>
      <c r="AS11" s="52" t="s">
        <v>10</v>
      </c>
      <c r="AT11" s="53"/>
      <c r="AU11" s="53"/>
      <c r="AV11" s="54"/>
      <c r="AW11" s="50" t="s">
        <v>12</v>
      </c>
      <c r="AX11" s="51"/>
      <c r="AY11" s="51"/>
      <c r="AZ11" s="51"/>
      <c r="BA11" s="51"/>
      <c r="BB11" s="51"/>
      <c r="BC11" s="51"/>
      <c r="BD11" s="51"/>
      <c r="BE11" s="52" t="s">
        <v>10</v>
      </c>
      <c r="BF11" s="53"/>
      <c r="BG11" s="53"/>
      <c r="BH11" s="54"/>
      <c r="BI11" s="50" t="s">
        <v>12</v>
      </c>
      <c r="BJ11" s="51"/>
      <c r="BK11" s="51"/>
      <c r="BL11" s="51"/>
      <c r="BM11" s="51"/>
      <c r="BN11" s="51"/>
      <c r="BO11" s="51"/>
      <c r="BP11" s="51"/>
      <c r="BQ11" s="52" t="s">
        <v>10</v>
      </c>
      <c r="BR11" s="53"/>
      <c r="BS11" s="53"/>
      <c r="BT11" s="54"/>
    </row>
    <row r="12" spans="1:72" s="22" customFormat="1" ht="13.5" customHeight="1" x14ac:dyDescent="0.15">
      <c r="A12" s="9"/>
      <c r="B12" s="49" t="s">
        <v>16</v>
      </c>
      <c r="C12" s="49"/>
      <c r="D12" s="49"/>
      <c r="E12" s="49"/>
      <c r="F12" s="49"/>
      <c r="G12" s="49"/>
      <c r="H12" s="49"/>
      <c r="I12" s="49"/>
      <c r="J12" s="49"/>
      <c r="K12" s="49"/>
      <c r="L12" s="10"/>
      <c r="M12" s="50">
        <v>2196408893</v>
      </c>
      <c r="N12" s="51"/>
      <c r="O12" s="51"/>
      <c r="P12" s="51"/>
      <c r="Q12" s="51"/>
      <c r="R12" s="51"/>
      <c r="S12" s="51"/>
      <c r="T12" s="51"/>
      <c r="U12" s="52">
        <v>8.6999999999999993</v>
      </c>
      <c r="V12" s="53"/>
      <c r="W12" s="53"/>
      <c r="X12" s="54"/>
      <c r="Y12" s="50">
        <v>2277583660</v>
      </c>
      <c r="Z12" s="51"/>
      <c r="AA12" s="51"/>
      <c r="AB12" s="51"/>
      <c r="AC12" s="51"/>
      <c r="AD12" s="51"/>
      <c r="AE12" s="51"/>
      <c r="AF12" s="51"/>
      <c r="AG12" s="52">
        <f>ROUND((Y12/M12-1)*100,1)</f>
        <v>3.7</v>
      </c>
      <c r="AH12" s="53"/>
      <c r="AI12" s="53"/>
      <c r="AJ12" s="54"/>
      <c r="AK12" s="50">
        <v>2388240716</v>
      </c>
      <c r="AL12" s="51"/>
      <c r="AM12" s="51"/>
      <c r="AN12" s="51"/>
      <c r="AO12" s="51"/>
      <c r="AP12" s="51"/>
      <c r="AQ12" s="51"/>
      <c r="AR12" s="51"/>
      <c r="AS12" s="52">
        <f>ROUND((AK12/Y12-1)*100,1)</f>
        <v>4.9000000000000004</v>
      </c>
      <c r="AT12" s="53"/>
      <c r="AU12" s="53"/>
      <c r="AV12" s="54"/>
      <c r="AW12" s="50">
        <v>2506378284</v>
      </c>
      <c r="AX12" s="51"/>
      <c r="AY12" s="51"/>
      <c r="AZ12" s="51"/>
      <c r="BA12" s="51"/>
      <c r="BB12" s="51"/>
      <c r="BC12" s="51"/>
      <c r="BD12" s="51"/>
      <c r="BE12" s="52">
        <f>ROUND((AW12/AK12-1)*100,1)</f>
        <v>4.9000000000000004</v>
      </c>
      <c r="BF12" s="53"/>
      <c r="BG12" s="53"/>
      <c r="BH12" s="54"/>
      <c r="BI12" s="50">
        <v>2599111535</v>
      </c>
      <c r="BJ12" s="51"/>
      <c r="BK12" s="51"/>
      <c r="BL12" s="51"/>
      <c r="BM12" s="51"/>
      <c r="BN12" s="51"/>
      <c r="BO12" s="51"/>
      <c r="BP12" s="51"/>
      <c r="BQ12" s="52">
        <f>ROUND((BI12/AW12-1)*100,1)</f>
        <v>3.7</v>
      </c>
      <c r="BR12" s="53"/>
      <c r="BS12" s="53"/>
      <c r="BT12" s="54"/>
    </row>
    <row r="13" spans="1:72" s="22" customFormat="1" ht="13.5" customHeight="1" x14ac:dyDescent="0.15">
      <c r="A13" s="9"/>
      <c r="B13" s="49" t="s">
        <v>17</v>
      </c>
      <c r="C13" s="49"/>
      <c r="D13" s="49"/>
      <c r="E13" s="49"/>
      <c r="F13" s="49"/>
      <c r="G13" s="49"/>
      <c r="H13" s="49"/>
      <c r="I13" s="49"/>
      <c r="J13" s="49"/>
      <c r="K13" s="49"/>
      <c r="L13" s="10"/>
      <c r="M13" s="50">
        <v>1867466306</v>
      </c>
      <c r="N13" s="51"/>
      <c r="O13" s="51"/>
      <c r="P13" s="51"/>
      <c r="Q13" s="51"/>
      <c r="R13" s="51"/>
      <c r="S13" s="51"/>
      <c r="T13" s="51"/>
      <c r="U13" s="52">
        <v>4.8</v>
      </c>
      <c r="V13" s="53"/>
      <c r="W13" s="53"/>
      <c r="X13" s="54"/>
      <c r="Y13" s="50">
        <v>1855689866</v>
      </c>
      <c r="Z13" s="51"/>
      <c r="AA13" s="51"/>
      <c r="AB13" s="51"/>
      <c r="AC13" s="51"/>
      <c r="AD13" s="51"/>
      <c r="AE13" s="51"/>
      <c r="AF13" s="51"/>
      <c r="AG13" s="52">
        <f>ROUND((Y13/M13-1)*100,1)</f>
        <v>-0.6</v>
      </c>
      <c r="AH13" s="53"/>
      <c r="AI13" s="53"/>
      <c r="AJ13" s="54"/>
      <c r="AK13" s="50">
        <v>1773545003</v>
      </c>
      <c r="AL13" s="51"/>
      <c r="AM13" s="51"/>
      <c r="AN13" s="51"/>
      <c r="AO13" s="51"/>
      <c r="AP13" s="51"/>
      <c r="AQ13" s="51"/>
      <c r="AR13" s="51"/>
      <c r="AS13" s="52">
        <f>ROUND((AK13/Y13-1)*100,1)</f>
        <v>-4.4000000000000004</v>
      </c>
      <c r="AT13" s="53"/>
      <c r="AU13" s="53"/>
      <c r="AV13" s="54"/>
      <c r="AW13" s="50" t="s">
        <v>12</v>
      </c>
      <c r="AX13" s="51"/>
      <c r="AY13" s="51"/>
      <c r="AZ13" s="51"/>
      <c r="BA13" s="51"/>
      <c r="BB13" s="51"/>
      <c r="BC13" s="51"/>
      <c r="BD13" s="51"/>
      <c r="BE13" s="52" t="s">
        <v>18</v>
      </c>
      <c r="BF13" s="53"/>
      <c r="BG13" s="53"/>
      <c r="BH13" s="54"/>
      <c r="BI13" s="50" t="s">
        <v>12</v>
      </c>
      <c r="BJ13" s="51"/>
      <c r="BK13" s="51"/>
      <c r="BL13" s="51"/>
      <c r="BM13" s="51"/>
      <c r="BN13" s="51"/>
      <c r="BO13" s="51"/>
      <c r="BP13" s="51"/>
      <c r="BQ13" s="52" t="s">
        <v>12</v>
      </c>
      <c r="BR13" s="53"/>
      <c r="BS13" s="53"/>
      <c r="BT13" s="54"/>
    </row>
    <row r="14" spans="1:72" s="22" customFormat="1" ht="13.5" customHeight="1" x14ac:dyDescent="0.15">
      <c r="A14" s="9"/>
      <c r="B14" s="49" t="s">
        <v>19</v>
      </c>
      <c r="C14" s="49"/>
      <c r="D14" s="49"/>
      <c r="E14" s="49"/>
      <c r="F14" s="49"/>
      <c r="G14" s="49"/>
      <c r="H14" s="49"/>
      <c r="I14" s="49"/>
      <c r="J14" s="49"/>
      <c r="K14" s="49"/>
      <c r="L14" s="10"/>
      <c r="M14" s="50">
        <f>742799409+227139700</f>
        <v>969939109</v>
      </c>
      <c r="N14" s="51"/>
      <c r="O14" s="51"/>
      <c r="P14" s="51"/>
      <c r="Q14" s="51"/>
      <c r="R14" s="51"/>
      <c r="S14" s="51"/>
      <c r="T14" s="51"/>
      <c r="U14" s="52">
        <v>11.6</v>
      </c>
      <c r="V14" s="53"/>
      <c r="W14" s="53"/>
      <c r="X14" s="54"/>
      <c r="Y14" s="50">
        <v>1016823067</v>
      </c>
      <c r="Z14" s="51"/>
      <c r="AA14" s="51"/>
      <c r="AB14" s="51"/>
      <c r="AC14" s="51"/>
      <c r="AD14" s="51"/>
      <c r="AE14" s="51"/>
      <c r="AF14" s="51"/>
      <c r="AG14" s="52">
        <f>ROUND((Y14/M14-1)*100,1)</f>
        <v>4.8</v>
      </c>
      <c r="AH14" s="53"/>
      <c r="AI14" s="53"/>
      <c r="AJ14" s="54"/>
      <c r="AK14" s="50">
        <v>1099137239</v>
      </c>
      <c r="AL14" s="51"/>
      <c r="AM14" s="51"/>
      <c r="AN14" s="51"/>
      <c r="AO14" s="51"/>
      <c r="AP14" s="51"/>
      <c r="AQ14" s="51"/>
      <c r="AR14" s="51"/>
      <c r="AS14" s="52">
        <f>ROUND((AK14/Y14-1)*100,1)</f>
        <v>8.1</v>
      </c>
      <c r="AT14" s="53"/>
      <c r="AU14" s="53"/>
      <c r="AV14" s="54"/>
      <c r="AW14" s="50">
        <v>1135034677</v>
      </c>
      <c r="AX14" s="51"/>
      <c r="AY14" s="51"/>
      <c r="AZ14" s="51"/>
      <c r="BA14" s="51"/>
      <c r="BB14" s="51"/>
      <c r="BC14" s="51"/>
      <c r="BD14" s="51"/>
      <c r="BE14" s="52">
        <f>ROUND((AW14/AK14-1)*100,1)</f>
        <v>3.3</v>
      </c>
      <c r="BF14" s="53"/>
      <c r="BG14" s="53"/>
      <c r="BH14" s="54"/>
      <c r="BI14" s="50">
        <v>1162192888</v>
      </c>
      <c r="BJ14" s="51"/>
      <c r="BK14" s="51"/>
      <c r="BL14" s="51"/>
      <c r="BM14" s="51"/>
      <c r="BN14" s="51"/>
      <c r="BO14" s="51"/>
      <c r="BP14" s="51"/>
      <c r="BQ14" s="52">
        <f>ROUND((BI14/AW14-1)*100,1)</f>
        <v>2.4</v>
      </c>
      <c r="BR14" s="53"/>
      <c r="BS14" s="53"/>
      <c r="BT14" s="54"/>
    </row>
    <row r="15" spans="1:72" s="4" customFormat="1" ht="13.5" customHeight="1" x14ac:dyDescent="0.15">
      <c r="A15" s="11"/>
      <c r="B15" s="61" t="s">
        <v>20</v>
      </c>
      <c r="C15" s="61"/>
      <c r="D15" s="61"/>
      <c r="E15" s="61"/>
      <c r="F15" s="61"/>
      <c r="G15" s="61"/>
      <c r="H15" s="61"/>
      <c r="I15" s="61"/>
      <c r="J15" s="61"/>
      <c r="K15" s="61"/>
      <c r="L15" s="12"/>
      <c r="M15" s="59" t="s">
        <v>12</v>
      </c>
      <c r="N15" s="60"/>
      <c r="O15" s="60"/>
      <c r="P15" s="60"/>
      <c r="Q15" s="60"/>
      <c r="R15" s="60"/>
      <c r="S15" s="60"/>
      <c r="T15" s="60"/>
      <c r="U15" s="56" t="s">
        <v>12</v>
      </c>
      <c r="V15" s="57"/>
      <c r="W15" s="57"/>
      <c r="X15" s="58"/>
      <c r="Y15" s="59" t="s">
        <v>12</v>
      </c>
      <c r="Z15" s="60"/>
      <c r="AA15" s="60"/>
      <c r="AB15" s="60"/>
      <c r="AC15" s="60"/>
      <c r="AD15" s="60"/>
      <c r="AE15" s="60"/>
      <c r="AF15" s="60"/>
      <c r="AG15" s="56" t="s">
        <v>12</v>
      </c>
      <c r="AH15" s="57"/>
      <c r="AI15" s="57"/>
      <c r="AJ15" s="58"/>
      <c r="AK15" s="59" t="s">
        <v>12</v>
      </c>
      <c r="AL15" s="60"/>
      <c r="AM15" s="60"/>
      <c r="AN15" s="60"/>
      <c r="AO15" s="60"/>
      <c r="AP15" s="60"/>
      <c r="AQ15" s="60"/>
      <c r="AR15" s="60"/>
      <c r="AS15" s="56" t="s">
        <v>12</v>
      </c>
      <c r="AT15" s="57"/>
      <c r="AU15" s="57"/>
      <c r="AV15" s="58"/>
      <c r="AW15" s="59">
        <v>2250194260</v>
      </c>
      <c r="AX15" s="60"/>
      <c r="AY15" s="60"/>
      <c r="AZ15" s="60"/>
      <c r="BA15" s="60"/>
      <c r="BB15" s="60"/>
      <c r="BC15" s="60"/>
      <c r="BD15" s="60"/>
      <c r="BE15" s="56" t="s">
        <v>21</v>
      </c>
      <c r="BF15" s="57"/>
      <c r="BG15" s="57"/>
      <c r="BH15" s="58"/>
      <c r="BI15" s="59">
        <v>2021576710</v>
      </c>
      <c r="BJ15" s="60"/>
      <c r="BK15" s="60"/>
      <c r="BL15" s="60"/>
      <c r="BM15" s="60"/>
      <c r="BN15" s="60"/>
      <c r="BO15" s="60"/>
      <c r="BP15" s="60"/>
      <c r="BQ15" s="56">
        <f>ROUND((BI15/AW15-1)*100,1)</f>
        <v>-10.199999999999999</v>
      </c>
      <c r="BR15" s="57"/>
      <c r="BS15" s="57"/>
      <c r="BT15" s="58"/>
    </row>
    <row r="16" spans="1:72" s="4" customFormat="1" ht="11.25" thickBot="1" x14ac:dyDescent="0.2">
      <c r="A16" s="3" t="s">
        <v>22</v>
      </c>
      <c r="B16" s="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72" s="22" customFormat="1" ht="12" customHeight="1" x14ac:dyDescent="0.15">
      <c r="A17" s="26" t="s">
        <v>23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6" t="s">
        <v>5</v>
      </c>
      <c r="N17" s="27"/>
      <c r="O17" s="27"/>
      <c r="P17" s="27"/>
      <c r="Q17" s="27"/>
      <c r="R17" s="27"/>
      <c r="S17" s="27"/>
      <c r="T17" s="27"/>
      <c r="U17" s="32"/>
      <c r="V17" s="32"/>
      <c r="W17" s="32"/>
      <c r="X17" s="33"/>
      <c r="Y17" s="26">
        <v>25</v>
      </c>
      <c r="Z17" s="27"/>
      <c r="AA17" s="27"/>
      <c r="AB17" s="27"/>
      <c r="AC17" s="27"/>
      <c r="AD17" s="27"/>
      <c r="AE17" s="27"/>
      <c r="AF17" s="27"/>
      <c r="AG17" s="32"/>
      <c r="AH17" s="32"/>
      <c r="AI17" s="32"/>
      <c r="AJ17" s="33"/>
      <c r="AK17" s="26">
        <v>26</v>
      </c>
      <c r="AL17" s="27"/>
      <c r="AM17" s="27"/>
      <c r="AN17" s="27"/>
      <c r="AO17" s="27"/>
      <c r="AP17" s="27"/>
      <c r="AQ17" s="27"/>
      <c r="AR17" s="27"/>
      <c r="AS17" s="32"/>
      <c r="AT17" s="32"/>
      <c r="AU17" s="32"/>
      <c r="AV17" s="33"/>
      <c r="AW17" s="26">
        <v>27</v>
      </c>
      <c r="AX17" s="27"/>
      <c r="AY17" s="27"/>
      <c r="AZ17" s="27"/>
      <c r="BA17" s="27"/>
      <c r="BB17" s="27"/>
      <c r="BC17" s="27"/>
      <c r="BD17" s="27"/>
      <c r="BE17" s="32"/>
      <c r="BF17" s="32"/>
      <c r="BG17" s="32"/>
      <c r="BH17" s="33"/>
      <c r="BI17" s="26">
        <v>28</v>
      </c>
      <c r="BJ17" s="27"/>
      <c r="BK17" s="27"/>
      <c r="BL17" s="27"/>
      <c r="BM17" s="27"/>
      <c r="BN17" s="27"/>
      <c r="BO17" s="27"/>
      <c r="BP17" s="27"/>
      <c r="BQ17" s="32"/>
      <c r="BR17" s="32"/>
      <c r="BS17" s="32"/>
      <c r="BT17" s="33"/>
    </row>
    <row r="18" spans="1:72" s="25" customFormat="1" ht="12" customHeight="1" x14ac:dyDescent="0.1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2"/>
      <c r="N18" s="63"/>
      <c r="O18" s="63"/>
      <c r="P18" s="63"/>
      <c r="Q18" s="63"/>
      <c r="R18" s="63"/>
      <c r="S18" s="63"/>
      <c r="T18" s="63"/>
      <c r="U18" s="64" t="s">
        <v>6</v>
      </c>
      <c r="V18" s="65"/>
      <c r="W18" s="65"/>
      <c r="X18" s="66"/>
      <c r="Y18" s="62"/>
      <c r="Z18" s="63"/>
      <c r="AA18" s="63"/>
      <c r="AB18" s="63"/>
      <c r="AC18" s="63"/>
      <c r="AD18" s="63"/>
      <c r="AE18" s="63"/>
      <c r="AF18" s="63"/>
      <c r="AG18" s="64" t="s">
        <v>6</v>
      </c>
      <c r="AH18" s="65"/>
      <c r="AI18" s="65"/>
      <c r="AJ18" s="66"/>
      <c r="AK18" s="62"/>
      <c r="AL18" s="63"/>
      <c r="AM18" s="63"/>
      <c r="AN18" s="63"/>
      <c r="AO18" s="63"/>
      <c r="AP18" s="63"/>
      <c r="AQ18" s="63"/>
      <c r="AR18" s="63"/>
      <c r="AS18" s="64" t="s">
        <v>6</v>
      </c>
      <c r="AT18" s="65"/>
      <c r="AU18" s="65"/>
      <c r="AV18" s="66"/>
      <c r="AW18" s="62"/>
      <c r="AX18" s="63"/>
      <c r="AY18" s="63"/>
      <c r="AZ18" s="63"/>
      <c r="BA18" s="63"/>
      <c r="BB18" s="63"/>
      <c r="BC18" s="63"/>
      <c r="BD18" s="63"/>
      <c r="BE18" s="64" t="s">
        <v>6</v>
      </c>
      <c r="BF18" s="65"/>
      <c r="BG18" s="65"/>
      <c r="BH18" s="66"/>
      <c r="BI18" s="62"/>
      <c r="BJ18" s="63"/>
      <c r="BK18" s="63"/>
      <c r="BL18" s="63"/>
      <c r="BM18" s="63"/>
      <c r="BN18" s="63"/>
      <c r="BO18" s="63"/>
      <c r="BP18" s="63"/>
      <c r="BQ18" s="64" t="s">
        <v>6</v>
      </c>
      <c r="BR18" s="65"/>
      <c r="BS18" s="65"/>
      <c r="BT18" s="66"/>
    </row>
    <row r="19" spans="1:72" s="22" customFormat="1" ht="13.5" customHeight="1" x14ac:dyDescent="0.15">
      <c r="A19" s="14"/>
      <c r="B19" s="67" t="s">
        <v>7</v>
      </c>
      <c r="C19" s="67"/>
      <c r="D19" s="67"/>
      <c r="E19" s="67"/>
      <c r="F19" s="67"/>
      <c r="G19" s="67"/>
      <c r="H19" s="67"/>
      <c r="I19" s="67"/>
      <c r="J19" s="67"/>
      <c r="K19" s="67"/>
      <c r="L19" s="15"/>
      <c r="M19" s="68">
        <f>SUM(M20:T28)</f>
        <v>25592894910</v>
      </c>
      <c r="N19" s="69"/>
      <c r="O19" s="69"/>
      <c r="P19" s="69"/>
      <c r="Q19" s="69"/>
      <c r="R19" s="69"/>
      <c r="S19" s="69"/>
      <c r="T19" s="69"/>
      <c r="U19" s="70">
        <v>1.8</v>
      </c>
      <c r="V19" s="71"/>
      <c r="W19" s="71"/>
      <c r="X19" s="72"/>
      <c r="Y19" s="68">
        <f>SUM(Y20:AF28)</f>
        <v>26257817613</v>
      </c>
      <c r="Z19" s="69"/>
      <c r="AA19" s="69"/>
      <c r="AB19" s="69"/>
      <c r="AC19" s="69"/>
      <c r="AD19" s="69"/>
      <c r="AE19" s="69"/>
      <c r="AF19" s="69"/>
      <c r="AG19" s="70">
        <f>ROUND((Y19/M19-1)*100,1)</f>
        <v>2.6</v>
      </c>
      <c r="AH19" s="71"/>
      <c r="AI19" s="71"/>
      <c r="AJ19" s="72"/>
      <c r="AK19" s="68">
        <f>SUM(AK20:AR28)</f>
        <v>27841041499</v>
      </c>
      <c r="AL19" s="69"/>
      <c r="AM19" s="69"/>
      <c r="AN19" s="69"/>
      <c r="AO19" s="69"/>
      <c r="AP19" s="69"/>
      <c r="AQ19" s="69"/>
      <c r="AR19" s="69"/>
      <c r="AS19" s="70">
        <f>ROUND((AK19/Y19-1)*100,1)</f>
        <v>6</v>
      </c>
      <c r="AT19" s="71"/>
      <c r="AU19" s="71"/>
      <c r="AV19" s="72"/>
      <c r="AW19" s="68">
        <f>SUM(AW20:BD28)</f>
        <v>28742983888</v>
      </c>
      <c r="AX19" s="69"/>
      <c r="AY19" s="69"/>
      <c r="AZ19" s="69"/>
      <c r="BA19" s="69"/>
      <c r="BB19" s="69"/>
      <c r="BC19" s="69"/>
      <c r="BD19" s="69"/>
      <c r="BE19" s="70">
        <f>ROUND((AW19/AK19-1)*100,1)</f>
        <v>3.2</v>
      </c>
      <c r="BF19" s="71"/>
      <c r="BG19" s="71"/>
      <c r="BH19" s="72"/>
      <c r="BI19" s="68">
        <f>SUM(BI20:BP28)</f>
        <v>29552668188</v>
      </c>
      <c r="BJ19" s="69"/>
      <c r="BK19" s="69"/>
      <c r="BL19" s="69"/>
      <c r="BM19" s="69"/>
      <c r="BN19" s="69"/>
      <c r="BO19" s="69"/>
      <c r="BP19" s="69"/>
      <c r="BQ19" s="70">
        <f>ROUND((BI19/AW19-1)*100,1)</f>
        <v>2.8</v>
      </c>
      <c r="BR19" s="71"/>
      <c r="BS19" s="71"/>
      <c r="BT19" s="72"/>
    </row>
    <row r="20" spans="1:72" s="22" customFormat="1" ht="13.5" customHeight="1" x14ac:dyDescent="0.15">
      <c r="A20" s="9"/>
      <c r="B20" s="49" t="s">
        <v>8</v>
      </c>
      <c r="C20" s="49"/>
      <c r="D20" s="49"/>
      <c r="E20" s="49"/>
      <c r="F20" s="49"/>
      <c r="G20" s="49"/>
      <c r="H20" s="49"/>
      <c r="I20" s="49"/>
      <c r="J20" s="49"/>
      <c r="K20" s="49"/>
      <c r="L20" s="10"/>
      <c r="M20" s="50">
        <v>15401587756</v>
      </c>
      <c r="N20" s="51"/>
      <c r="O20" s="51"/>
      <c r="P20" s="51"/>
      <c r="Q20" s="51"/>
      <c r="R20" s="51"/>
      <c r="S20" s="51"/>
      <c r="T20" s="51"/>
      <c r="U20" s="52">
        <v>0.7</v>
      </c>
      <c r="V20" s="53"/>
      <c r="W20" s="53"/>
      <c r="X20" s="54"/>
      <c r="Y20" s="50">
        <v>16021058387</v>
      </c>
      <c r="Z20" s="51"/>
      <c r="AA20" s="51"/>
      <c r="AB20" s="51"/>
      <c r="AC20" s="51"/>
      <c r="AD20" s="51"/>
      <c r="AE20" s="51"/>
      <c r="AF20" s="51"/>
      <c r="AG20" s="52">
        <f>ROUND((Y20/M20-1)*100,1)</f>
        <v>4</v>
      </c>
      <c r="AH20" s="53"/>
      <c r="AI20" s="53"/>
      <c r="AJ20" s="54"/>
      <c r="AK20" s="50">
        <v>17794724769</v>
      </c>
      <c r="AL20" s="51"/>
      <c r="AM20" s="51"/>
      <c r="AN20" s="51"/>
      <c r="AO20" s="51"/>
      <c r="AP20" s="51"/>
      <c r="AQ20" s="51"/>
      <c r="AR20" s="51"/>
      <c r="AS20" s="52">
        <f>ROUND((AK20/Y20-1)*100,1)</f>
        <v>11.1</v>
      </c>
      <c r="AT20" s="53"/>
      <c r="AU20" s="53"/>
      <c r="AV20" s="54"/>
      <c r="AW20" s="50">
        <v>16803659972</v>
      </c>
      <c r="AX20" s="51"/>
      <c r="AY20" s="51"/>
      <c r="AZ20" s="51"/>
      <c r="BA20" s="51"/>
      <c r="BB20" s="51"/>
      <c r="BC20" s="51"/>
      <c r="BD20" s="51"/>
      <c r="BE20" s="52">
        <f>ROUND((AW20/AK20-1)*100,1)</f>
        <v>-5.6</v>
      </c>
      <c r="BF20" s="53"/>
      <c r="BG20" s="53"/>
      <c r="BH20" s="54"/>
      <c r="BI20" s="50">
        <v>17818224644</v>
      </c>
      <c r="BJ20" s="51"/>
      <c r="BK20" s="51"/>
      <c r="BL20" s="51"/>
      <c r="BM20" s="51"/>
      <c r="BN20" s="51"/>
      <c r="BO20" s="51"/>
      <c r="BP20" s="51"/>
      <c r="BQ20" s="52">
        <f>ROUND((BI20/AW20-1)*100,1)</f>
        <v>6</v>
      </c>
      <c r="BR20" s="53"/>
      <c r="BS20" s="53"/>
      <c r="BT20" s="54"/>
    </row>
    <row r="21" spans="1:72" s="22" customFormat="1" ht="13.5" customHeight="1" x14ac:dyDescent="0.15">
      <c r="A21" s="9"/>
      <c r="B21" s="49" t="s">
        <v>9</v>
      </c>
      <c r="C21" s="49"/>
      <c r="D21" s="49"/>
      <c r="E21" s="49"/>
      <c r="F21" s="49"/>
      <c r="G21" s="49"/>
      <c r="H21" s="49"/>
      <c r="I21" s="49"/>
      <c r="J21" s="49"/>
      <c r="K21" s="49"/>
      <c r="L21" s="10"/>
      <c r="M21" s="50" t="s">
        <v>10</v>
      </c>
      <c r="N21" s="51"/>
      <c r="O21" s="51"/>
      <c r="P21" s="51"/>
      <c r="Q21" s="51"/>
      <c r="R21" s="51"/>
      <c r="S21" s="51"/>
      <c r="T21" s="51"/>
      <c r="U21" s="52" t="s">
        <v>11</v>
      </c>
      <c r="V21" s="53"/>
      <c r="W21" s="53"/>
      <c r="X21" s="54"/>
      <c r="Y21" s="50" t="s">
        <v>10</v>
      </c>
      <c r="Z21" s="51"/>
      <c r="AA21" s="51"/>
      <c r="AB21" s="51"/>
      <c r="AC21" s="51"/>
      <c r="AD21" s="51"/>
      <c r="AE21" s="51"/>
      <c r="AF21" s="51"/>
      <c r="AG21" s="52" t="s">
        <v>10</v>
      </c>
      <c r="AH21" s="53"/>
      <c r="AI21" s="53"/>
      <c r="AJ21" s="54"/>
      <c r="AK21" s="50" t="s">
        <v>12</v>
      </c>
      <c r="AL21" s="51"/>
      <c r="AM21" s="51"/>
      <c r="AN21" s="51"/>
      <c r="AO21" s="51"/>
      <c r="AP21" s="51"/>
      <c r="AQ21" s="51"/>
      <c r="AR21" s="51"/>
      <c r="AS21" s="52" t="s">
        <v>10</v>
      </c>
      <c r="AT21" s="53"/>
      <c r="AU21" s="53"/>
      <c r="AV21" s="54"/>
      <c r="AW21" s="50" t="s">
        <v>12</v>
      </c>
      <c r="AX21" s="51"/>
      <c r="AY21" s="51"/>
      <c r="AZ21" s="51"/>
      <c r="BA21" s="51"/>
      <c r="BB21" s="51"/>
      <c r="BC21" s="51"/>
      <c r="BD21" s="51"/>
      <c r="BE21" s="52" t="s">
        <v>10</v>
      </c>
      <c r="BF21" s="53"/>
      <c r="BG21" s="53"/>
      <c r="BH21" s="54"/>
      <c r="BI21" s="50" t="s">
        <v>12</v>
      </c>
      <c r="BJ21" s="51"/>
      <c r="BK21" s="51"/>
      <c r="BL21" s="51"/>
      <c r="BM21" s="51"/>
      <c r="BN21" s="51"/>
      <c r="BO21" s="51"/>
      <c r="BP21" s="51"/>
      <c r="BQ21" s="52" t="s">
        <v>10</v>
      </c>
      <c r="BR21" s="53"/>
      <c r="BS21" s="53"/>
      <c r="BT21" s="54"/>
    </row>
    <row r="22" spans="1:72" s="22" customFormat="1" ht="13.5" customHeight="1" x14ac:dyDescent="0.15">
      <c r="A22" s="9"/>
      <c r="B22" s="49" t="s">
        <v>13</v>
      </c>
      <c r="C22" s="49"/>
      <c r="D22" s="49"/>
      <c r="E22" s="49"/>
      <c r="F22" s="49"/>
      <c r="G22" s="49"/>
      <c r="H22" s="49"/>
      <c r="I22" s="49"/>
      <c r="J22" s="49"/>
      <c r="K22" s="49"/>
      <c r="L22" s="10"/>
      <c r="M22" s="50">
        <v>4439400167</v>
      </c>
      <c r="N22" s="51"/>
      <c r="O22" s="51"/>
      <c r="P22" s="51"/>
      <c r="Q22" s="51"/>
      <c r="R22" s="51"/>
      <c r="S22" s="51"/>
      <c r="T22" s="51"/>
      <c r="U22" s="52">
        <v>3.2</v>
      </c>
      <c r="V22" s="53"/>
      <c r="W22" s="53"/>
      <c r="X22" s="54"/>
      <c r="Y22" s="50">
        <v>4488674594</v>
      </c>
      <c r="Z22" s="51"/>
      <c r="AA22" s="51"/>
      <c r="AB22" s="51"/>
      <c r="AC22" s="51"/>
      <c r="AD22" s="51"/>
      <c r="AE22" s="51"/>
      <c r="AF22" s="51"/>
      <c r="AG22" s="52">
        <f>ROUND((Y22/M22-1)*100,1)</f>
        <v>1.1000000000000001</v>
      </c>
      <c r="AH22" s="53"/>
      <c r="AI22" s="53"/>
      <c r="AJ22" s="54"/>
      <c r="AK22" s="50">
        <v>4419906646</v>
      </c>
      <c r="AL22" s="51"/>
      <c r="AM22" s="51"/>
      <c r="AN22" s="51"/>
      <c r="AO22" s="51"/>
      <c r="AP22" s="51"/>
      <c r="AQ22" s="51"/>
      <c r="AR22" s="51"/>
      <c r="AS22" s="52">
        <f>ROUND((AK22/Y22-1)*100,1)</f>
        <v>-1.5</v>
      </c>
      <c r="AT22" s="53"/>
      <c r="AU22" s="53"/>
      <c r="AV22" s="54"/>
      <c r="AW22" s="50">
        <v>5217981789</v>
      </c>
      <c r="AX22" s="51"/>
      <c r="AY22" s="51"/>
      <c r="AZ22" s="51"/>
      <c r="BA22" s="51"/>
      <c r="BB22" s="51"/>
      <c r="BC22" s="51"/>
      <c r="BD22" s="51"/>
      <c r="BE22" s="52">
        <f>ROUND((AW22/AK22-1)*100,1)</f>
        <v>18.100000000000001</v>
      </c>
      <c r="BF22" s="53"/>
      <c r="BG22" s="53"/>
      <c r="BH22" s="54"/>
      <c r="BI22" s="50">
        <v>4990942054</v>
      </c>
      <c r="BJ22" s="51"/>
      <c r="BK22" s="51"/>
      <c r="BL22" s="51"/>
      <c r="BM22" s="51"/>
      <c r="BN22" s="51"/>
      <c r="BO22" s="51"/>
      <c r="BP22" s="51"/>
      <c r="BQ22" s="52">
        <f>ROUND((BI22/AW22-1)*100,1)</f>
        <v>-4.4000000000000004</v>
      </c>
      <c r="BR22" s="53"/>
      <c r="BS22" s="53"/>
      <c r="BT22" s="54"/>
    </row>
    <row r="23" spans="1:72" s="22" customFormat="1" ht="13.5" customHeight="1" x14ac:dyDescent="0.15">
      <c r="A23" s="9"/>
      <c r="B23" s="55" t="s">
        <v>14</v>
      </c>
      <c r="C23" s="55"/>
      <c r="D23" s="55"/>
      <c r="E23" s="55"/>
      <c r="F23" s="55"/>
      <c r="G23" s="55"/>
      <c r="H23" s="55"/>
      <c r="I23" s="55"/>
      <c r="J23" s="55"/>
      <c r="K23" s="55"/>
      <c r="L23" s="10"/>
      <c r="M23" s="50">
        <v>376953142</v>
      </c>
      <c r="N23" s="51"/>
      <c r="O23" s="51"/>
      <c r="P23" s="51"/>
      <c r="Q23" s="51"/>
      <c r="R23" s="51"/>
      <c r="S23" s="51"/>
      <c r="T23" s="51"/>
      <c r="U23" s="52">
        <v>13.1</v>
      </c>
      <c r="V23" s="53"/>
      <c r="W23" s="53"/>
      <c r="X23" s="54"/>
      <c r="Y23" s="50">
        <v>382468762</v>
      </c>
      <c r="Z23" s="51"/>
      <c r="AA23" s="51"/>
      <c r="AB23" s="51"/>
      <c r="AC23" s="51"/>
      <c r="AD23" s="51"/>
      <c r="AE23" s="51"/>
      <c r="AF23" s="51"/>
      <c r="AG23" s="52">
        <f>ROUND((Y23/M23-1)*100,1)</f>
        <v>1.5</v>
      </c>
      <c r="AH23" s="53"/>
      <c r="AI23" s="53"/>
      <c r="AJ23" s="54"/>
      <c r="AK23" s="50">
        <v>397151685</v>
      </c>
      <c r="AL23" s="51"/>
      <c r="AM23" s="51"/>
      <c r="AN23" s="51"/>
      <c r="AO23" s="51"/>
      <c r="AP23" s="51"/>
      <c r="AQ23" s="51"/>
      <c r="AR23" s="51"/>
      <c r="AS23" s="52">
        <f>ROUND((AK23/Y23-1)*100,1)</f>
        <v>3.8</v>
      </c>
      <c r="AT23" s="53"/>
      <c r="AU23" s="53"/>
      <c r="AV23" s="54"/>
      <c r="AW23" s="50">
        <v>398587163</v>
      </c>
      <c r="AX23" s="51"/>
      <c r="AY23" s="51"/>
      <c r="AZ23" s="51"/>
      <c r="BA23" s="51"/>
      <c r="BB23" s="51"/>
      <c r="BC23" s="51"/>
      <c r="BD23" s="51"/>
      <c r="BE23" s="52">
        <f>ROUND((AW23/AK23-1)*100,1)</f>
        <v>0.4</v>
      </c>
      <c r="BF23" s="53"/>
      <c r="BG23" s="53"/>
      <c r="BH23" s="54"/>
      <c r="BI23" s="50">
        <v>416426311</v>
      </c>
      <c r="BJ23" s="51"/>
      <c r="BK23" s="51"/>
      <c r="BL23" s="51"/>
      <c r="BM23" s="51"/>
      <c r="BN23" s="51"/>
      <c r="BO23" s="51"/>
      <c r="BP23" s="51"/>
      <c r="BQ23" s="52">
        <f>ROUND((BI23/AW23-1)*100,1)</f>
        <v>4.5</v>
      </c>
      <c r="BR23" s="53"/>
      <c r="BS23" s="53"/>
      <c r="BT23" s="54"/>
    </row>
    <row r="24" spans="1:72" s="22" customFormat="1" ht="13.5" customHeight="1" x14ac:dyDescent="0.15">
      <c r="A24" s="9"/>
      <c r="B24" s="49" t="s">
        <v>15</v>
      </c>
      <c r="C24" s="49"/>
      <c r="D24" s="49"/>
      <c r="E24" s="49"/>
      <c r="F24" s="49"/>
      <c r="G24" s="49"/>
      <c r="H24" s="49"/>
      <c r="I24" s="49"/>
      <c r="J24" s="49"/>
      <c r="K24" s="49"/>
      <c r="L24" s="10"/>
      <c r="M24" s="50" t="s">
        <v>10</v>
      </c>
      <c r="N24" s="51"/>
      <c r="O24" s="51"/>
      <c r="P24" s="51"/>
      <c r="Q24" s="51"/>
      <c r="R24" s="51"/>
      <c r="S24" s="51"/>
      <c r="T24" s="51"/>
      <c r="U24" s="52" t="s">
        <v>10</v>
      </c>
      <c r="V24" s="53"/>
      <c r="W24" s="53"/>
      <c r="X24" s="54"/>
      <c r="Y24" s="50" t="s">
        <v>10</v>
      </c>
      <c r="Z24" s="51"/>
      <c r="AA24" s="51"/>
      <c r="AB24" s="51"/>
      <c r="AC24" s="51"/>
      <c r="AD24" s="51"/>
      <c r="AE24" s="51"/>
      <c r="AF24" s="51"/>
      <c r="AG24" s="52" t="s">
        <v>10</v>
      </c>
      <c r="AH24" s="53"/>
      <c r="AI24" s="53"/>
      <c r="AJ24" s="54"/>
      <c r="AK24" s="50" t="s">
        <v>12</v>
      </c>
      <c r="AL24" s="51"/>
      <c r="AM24" s="51"/>
      <c r="AN24" s="51"/>
      <c r="AO24" s="51"/>
      <c r="AP24" s="51"/>
      <c r="AQ24" s="51"/>
      <c r="AR24" s="51"/>
      <c r="AS24" s="52" t="s">
        <v>10</v>
      </c>
      <c r="AT24" s="53"/>
      <c r="AU24" s="53"/>
      <c r="AV24" s="54"/>
      <c r="AW24" s="50" t="s">
        <v>12</v>
      </c>
      <c r="AX24" s="51"/>
      <c r="AY24" s="51"/>
      <c r="AZ24" s="51"/>
      <c r="BA24" s="51"/>
      <c r="BB24" s="51"/>
      <c r="BC24" s="51"/>
      <c r="BD24" s="51"/>
      <c r="BE24" s="52" t="s">
        <v>10</v>
      </c>
      <c r="BF24" s="53"/>
      <c r="BG24" s="53"/>
      <c r="BH24" s="54"/>
      <c r="BI24" s="50" t="s">
        <v>12</v>
      </c>
      <c r="BJ24" s="51"/>
      <c r="BK24" s="51"/>
      <c r="BL24" s="51"/>
      <c r="BM24" s="51"/>
      <c r="BN24" s="51"/>
      <c r="BO24" s="51"/>
      <c r="BP24" s="51"/>
      <c r="BQ24" s="52" t="s">
        <v>10</v>
      </c>
      <c r="BR24" s="53"/>
      <c r="BS24" s="53"/>
      <c r="BT24" s="54"/>
    </row>
    <row r="25" spans="1:72" s="22" customFormat="1" ht="13.5" customHeight="1" x14ac:dyDescent="0.15">
      <c r="A25" s="9"/>
      <c r="B25" s="49" t="s">
        <v>16</v>
      </c>
      <c r="C25" s="49"/>
      <c r="D25" s="49"/>
      <c r="E25" s="49"/>
      <c r="F25" s="49"/>
      <c r="G25" s="49"/>
      <c r="H25" s="49"/>
      <c r="I25" s="49"/>
      <c r="J25" s="49"/>
      <c r="K25" s="49"/>
      <c r="L25" s="10"/>
      <c r="M25" s="50">
        <v>2194236666</v>
      </c>
      <c r="N25" s="51"/>
      <c r="O25" s="51"/>
      <c r="P25" s="51"/>
      <c r="Q25" s="51"/>
      <c r="R25" s="51"/>
      <c r="S25" s="51"/>
      <c r="T25" s="51"/>
      <c r="U25" s="52">
        <v>8.9</v>
      </c>
      <c r="V25" s="53"/>
      <c r="W25" s="53"/>
      <c r="X25" s="54"/>
      <c r="Y25" s="50">
        <v>2273604382</v>
      </c>
      <c r="Z25" s="51"/>
      <c r="AA25" s="51"/>
      <c r="AB25" s="51"/>
      <c r="AC25" s="51"/>
      <c r="AD25" s="51"/>
      <c r="AE25" s="51"/>
      <c r="AF25" s="51"/>
      <c r="AG25" s="52">
        <f>ROUND((Y25/M25-1)*100,1)</f>
        <v>3.6</v>
      </c>
      <c r="AH25" s="53"/>
      <c r="AI25" s="53"/>
      <c r="AJ25" s="54"/>
      <c r="AK25" s="50">
        <v>2385506622</v>
      </c>
      <c r="AL25" s="51"/>
      <c r="AM25" s="51"/>
      <c r="AN25" s="51"/>
      <c r="AO25" s="51"/>
      <c r="AP25" s="51"/>
      <c r="AQ25" s="51"/>
      <c r="AR25" s="51"/>
      <c r="AS25" s="52">
        <f>ROUND((AK25/Y25-1)*100,1)</f>
        <v>4.9000000000000004</v>
      </c>
      <c r="AT25" s="53"/>
      <c r="AU25" s="53"/>
      <c r="AV25" s="54"/>
      <c r="AW25" s="50">
        <v>2470867988</v>
      </c>
      <c r="AX25" s="51"/>
      <c r="AY25" s="51"/>
      <c r="AZ25" s="51"/>
      <c r="BA25" s="51"/>
      <c r="BB25" s="51"/>
      <c r="BC25" s="51"/>
      <c r="BD25" s="51"/>
      <c r="BE25" s="52">
        <f>ROUND((AW25/AK25-1)*100,1)</f>
        <v>3.6</v>
      </c>
      <c r="BF25" s="53"/>
      <c r="BG25" s="53"/>
      <c r="BH25" s="54"/>
      <c r="BI25" s="50">
        <v>2573054330</v>
      </c>
      <c r="BJ25" s="51"/>
      <c r="BK25" s="51"/>
      <c r="BL25" s="51"/>
      <c r="BM25" s="51"/>
      <c r="BN25" s="51"/>
      <c r="BO25" s="51"/>
      <c r="BP25" s="51"/>
      <c r="BQ25" s="52">
        <f>ROUND((BI25/AW25-1)*100,1)</f>
        <v>4.0999999999999996</v>
      </c>
      <c r="BR25" s="53"/>
      <c r="BS25" s="53"/>
      <c r="BT25" s="54"/>
    </row>
    <row r="26" spans="1:72" s="22" customFormat="1" ht="13.5" customHeight="1" x14ac:dyDescent="0.15">
      <c r="A26" s="9"/>
      <c r="B26" s="49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10"/>
      <c r="M26" s="50">
        <v>1857944405</v>
      </c>
      <c r="N26" s="51"/>
      <c r="O26" s="51"/>
      <c r="P26" s="51"/>
      <c r="Q26" s="51"/>
      <c r="R26" s="51"/>
      <c r="S26" s="51"/>
      <c r="T26" s="51"/>
      <c r="U26" s="52">
        <v>5.6</v>
      </c>
      <c r="V26" s="53"/>
      <c r="W26" s="53"/>
      <c r="X26" s="54"/>
      <c r="Y26" s="50">
        <v>1834006095</v>
      </c>
      <c r="Z26" s="51"/>
      <c r="AA26" s="51"/>
      <c r="AB26" s="51"/>
      <c r="AC26" s="51"/>
      <c r="AD26" s="51"/>
      <c r="AE26" s="51"/>
      <c r="AF26" s="51"/>
      <c r="AG26" s="52">
        <f>ROUND((Y26/M26-1)*100,1)</f>
        <v>-1.3</v>
      </c>
      <c r="AH26" s="53"/>
      <c r="AI26" s="53"/>
      <c r="AJ26" s="54"/>
      <c r="AK26" s="50">
        <v>1688062970</v>
      </c>
      <c r="AL26" s="51"/>
      <c r="AM26" s="51"/>
      <c r="AN26" s="51"/>
      <c r="AO26" s="51"/>
      <c r="AP26" s="51"/>
      <c r="AQ26" s="51"/>
      <c r="AR26" s="51"/>
      <c r="AS26" s="52">
        <f>ROUND((AK26/Y26-1)*100,1)</f>
        <v>-8</v>
      </c>
      <c r="AT26" s="53"/>
      <c r="AU26" s="53"/>
      <c r="AV26" s="54"/>
      <c r="AW26" s="50" t="s">
        <v>12</v>
      </c>
      <c r="AX26" s="51"/>
      <c r="AY26" s="51"/>
      <c r="AZ26" s="51"/>
      <c r="BA26" s="51"/>
      <c r="BB26" s="51"/>
      <c r="BC26" s="51"/>
      <c r="BD26" s="51"/>
      <c r="BE26" s="52" t="s">
        <v>18</v>
      </c>
      <c r="BF26" s="53"/>
      <c r="BG26" s="53"/>
      <c r="BH26" s="54"/>
      <c r="BI26" s="50" t="s">
        <v>12</v>
      </c>
      <c r="BJ26" s="51"/>
      <c r="BK26" s="51"/>
      <c r="BL26" s="51"/>
      <c r="BM26" s="51"/>
      <c r="BN26" s="51"/>
      <c r="BO26" s="51"/>
      <c r="BP26" s="51"/>
      <c r="BQ26" s="52" t="s">
        <v>12</v>
      </c>
      <c r="BR26" s="53"/>
      <c r="BS26" s="53"/>
      <c r="BT26" s="54"/>
    </row>
    <row r="27" spans="1:72" s="22" customFormat="1" ht="13.5" customHeight="1" x14ac:dyDescent="0.15">
      <c r="A27" s="9"/>
      <c r="B27" s="49" t="s">
        <v>19</v>
      </c>
      <c r="C27" s="49"/>
      <c r="D27" s="49"/>
      <c r="E27" s="49"/>
      <c r="F27" s="49"/>
      <c r="G27" s="49"/>
      <c r="H27" s="49"/>
      <c r="I27" s="49"/>
      <c r="J27" s="49"/>
      <c r="K27" s="49"/>
      <c r="L27" s="10"/>
      <c r="M27" s="50">
        <f>700922642+621850132</f>
        <v>1322772774</v>
      </c>
      <c r="N27" s="51"/>
      <c r="O27" s="51"/>
      <c r="P27" s="51"/>
      <c r="Q27" s="51"/>
      <c r="R27" s="51"/>
      <c r="S27" s="51"/>
      <c r="T27" s="51"/>
      <c r="U27" s="52">
        <v>23</v>
      </c>
      <c r="V27" s="53"/>
      <c r="W27" s="53"/>
      <c r="X27" s="54"/>
      <c r="Y27" s="50">
        <v>1258005393</v>
      </c>
      <c r="Z27" s="51"/>
      <c r="AA27" s="51"/>
      <c r="AB27" s="51"/>
      <c r="AC27" s="51"/>
      <c r="AD27" s="51"/>
      <c r="AE27" s="51"/>
      <c r="AF27" s="51"/>
      <c r="AG27" s="52">
        <f>ROUND((Y27/M27-1)*100,1)</f>
        <v>-4.9000000000000004</v>
      </c>
      <c r="AH27" s="53"/>
      <c r="AI27" s="53"/>
      <c r="AJ27" s="54"/>
      <c r="AK27" s="50">
        <v>1155688807</v>
      </c>
      <c r="AL27" s="51"/>
      <c r="AM27" s="51"/>
      <c r="AN27" s="51"/>
      <c r="AO27" s="51"/>
      <c r="AP27" s="51"/>
      <c r="AQ27" s="51"/>
      <c r="AR27" s="51"/>
      <c r="AS27" s="52">
        <f>ROUND((AK27/Y27-1)*100,1)</f>
        <v>-8.1</v>
      </c>
      <c r="AT27" s="53"/>
      <c r="AU27" s="53"/>
      <c r="AV27" s="54"/>
      <c r="AW27" s="50">
        <v>1240121289</v>
      </c>
      <c r="AX27" s="51"/>
      <c r="AY27" s="51"/>
      <c r="AZ27" s="51"/>
      <c r="BA27" s="51"/>
      <c r="BB27" s="51"/>
      <c r="BC27" s="51"/>
      <c r="BD27" s="51"/>
      <c r="BE27" s="52">
        <f>ROUND((AW27/AK27-1)*100,1)</f>
        <v>7.3</v>
      </c>
      <c r="BF27" s="53"/>
      <c r="BG27" s="53"/>
      <c r="BH27" s="54"/>
      <c r="BI27" s="50">
        <v>1286975650</v>
      </c>
      <c r="BJ27" s="51"/>
      <c r="BK27" s="51"/>
      <c r="BL27" s="51"/>
      <c r="BM27" s="51"/>
      <c r="BN27" s="51"/>
      <c r="BO27" s="51"/>
      <c r="BP27" s="51"/>
      <c r="BQ27" s="52">
        <f>ROUND((BI27/AW27-1)*100,1)</f>
        <v>3.8</v>
      </c>
      <c r="BR27" s="53"/>
      <c r="BS27" s="53"/>
      <c r="BT27" s="54"/>
    </row>
    <row r="28" spans="1:72" s="22" customFormat="1" ht="13.5" customHeight="1" x14ac:dyDescent="0.15">
      <c r="A28" s="11"/>
      <c r="B28" s="61" t="s">
        <v>20</v>
      </c>
      <c r="C28" s="61"/>
      <c r="D28" s="61"/>
      <c r="E28" s="61"/>
      <c r="F28" s="61"/>
      <c r="G28" s="61"/>
      <c r="H28" s="61"/>
      <c r="I28" s="61"/>
      <c r="J28" s="61"/>
      <c r="K28" s="61"/>
      <c r="L28" s="12"/>
      <c r="M28" s="59" t="s">
        <v>12</v>
      </c>
      <c r="N28" s="60"/>
      <c r="O28" s="60"/>
      <c r="P28" s="60"/>
      <c r="Q28" s="60"/>
      <c r="R28" s="60"/>
      <c r="S28" s="60"/>
      <c r="T28" s="60"/>
      <c r="U28" s="56" t="s">
        <v>12</v>
      </c>
      <c r="V28" s="57"/>
      <c r="W28" s="57"/>
      <c r="X28" s="58"/>
      <c r="Y28" s="59" t="s">
        <v>12</v>
      </c>
      <c r="Z28" s="60"/>
      <c r="AA28" s="60"/>
      <c r="AB28" s="60"/>
      <c r="AC28" s="60"/>
      <c r="AD28" s="60"/>
      <c r="AE28" s="60"/>
      <c r="AF28" s="60"/>
      <c r="AG28" s="56" t="s">
        <v>12</v>
      </c>
      <c r="AH28" s="57"/>
      <c r="AI28" s="57"/>
      <c r="AJ28" s="58"/>
      <c r="AK28" s="59" t="s">
        <v>12</v>
      </c>
      <c r="AL28" s="60"/>
      <c r="AM28" s="60"/>
      <c r="AN28" s="60"/>
      <c r="AO28" s="60"/>
      <c r="AP28" s="60"/>
      <c r="AQ28" s="60"/>
      <c r="AR28" s="60"/>
      <c r="AS28" s="56" t="s">
        <v>12</v>
      </c>
      <c r="AT28" s="57"/>
      <c r="AU28" s="57"/>
      <c r="AV28" s="58"/>
      <c r="AW28" s="59">
        <v>2611765687</v>
      </c>
      <c r="AX28" s="60"/>
      <c r="AY28" s="60"/>
      <c r="AZ28" s="60"/>
      <c r="BA28" s="60"/>
      <c r="BB28" s="60"/>
      <c r="BC28" s="60"/>
      <c r="BD28" s="60"/>
      <c r="BE28" s="56" t="s">
        <v>21</v>
      </c>
      <c r="BF28" s="57"/>
      <c r="BG28" s="57"/>
      <c r="BH28" s="58"/>
      <c r="BI28" s="59">
        <v>2467045199</v>
      </c>
      <c r="BJ28" s="60"/>
      <c r="BK28" s="60"/>
      <c r="BL28" s="60"/>
      <c r="BM28" s="60"/>
      <c r="BN28" s="60"/>
      <c r="BO28" s="60"/>
      <c r="BP28" s="60"/>
      <c r="BQ28" s="56">
        <f>ROUND((BI28/AW28-1)*100,1)</f>
        <v>-5.5</v>
      </c>
      <c r="BR28" s="57"/>
      <c r="BS28" s="57"/>
      <c r="BT28" s="58"/>
    </row>
    <row r="29" spans="1:72" s="22" customFormat="1" ht="12" customHeight="1" x14ac:dyDescent="0.15">
      <c r="A29" s="3" t="s">
        <v>24</v>
      </c>
    </row>
    <row r="30" spans="1:72" ht="17.25" customHeight="1" x14ac:dyDescent="0.15"/>
    <row r="31" spans="1:72" ht="17.25" customHeight="1" x14ac:dyDescent="0.15"/>
    <row r="32" spans="1:72" ht="17.25" customHeight="1" x14ac:dyDescent="0.15"/>
  </sheetData>
  <mergeCells count="252">
    <mergeCell ref="AK28:AR28"/>
    <mergeCell ref="AS28:AV28"/>
    <mergeCell ref="AW28:BD28"/>
    <mergeCell ref="BE28:BH28"/>
    <mergeCell ref="BI28:BP28"/>
    <mergeCell ref="BQ28:BT28"/>
    <mergeCell ref="AS27:AV27"/>
    <mergeCell ref="AW27:BD27"/>
    <mergeCell ref="BE27:BH27"/>
    <mergeCell ref="BI27:BP27"/>
    <mergeCell ref="BQ27:BT27"/>
    <mergeCell ref="AK27:AR27"/>
    <mergeCell ref="B28:K28"/>
    <mergeCell ref="M28:T28"/>
    <mergeCell ref="U28:X28"/>
    <mergeCell ref="Y28:AF28"/>
    <mergeCell ref="AG28:AJ28"/>
    <mergeCell ref="B27:K27"/>
    <mergeCell ref="M27:T27"/>
    <mergeCell ref="U27:X27"/>
    <mergeCell ref="Y27:AF27"/>
    <mergeCell ref="AG27:AJ27"/>
    <mergeCell ref="BQ23:BT23"/>
    <mergeCell ref="AK23:AR23"/>
    <mergeCell ref="B26:K26"/>
    <mergeCell ref="M26:T26"/>
    <mergeCell ref="U26:X26"/>
    <mergeCell ref="Y26:AF26"/>
    <mergeCell ref="AG26:AJ26"/>
    <mergeCell ref="B25:K25"/>
    <mergeCell ref="M25:T25"/>
    <mergeCell ref="U25:X25"/>
    <mergeCell ref="Y25:AF25"/>
    <mergeCell ref="AG25:AJ25"/>
    <mergeCell ref="AK26:AR26"/>
    <mergeCell ref="AS26:AV26"/>
    <mergeCell ref="AW26:BD26"/>
    <mergeCell ref="BE26:BH26"/>
    <mergeCell ref="BI26:BP26"/>
    <mergeCell ref="BQ26:BT26"/>
    <mergeCell ref="AS25:AV25"/>
    <mergeCell ref="AW25:BD25"/>
    <mergeCell ref="BE25:BH25"/>
    <mergeCell ref="BI25:BP25"/>
    <mergeCell ref="BQ25:BT25"/>
    <mergeCell ref="AK25:AR25"/>
    <mergeCell ref="BE21:BH21"/>
    <mergeCell ref="BI21:BP21"/>
    <mergeCell ref="BQ21:BT21"/>
    <mergeCell ref="AK21:AR21"/>
    <mergeCell ref="B24:K24"/>
    <mergeCell ref="M24:T24"/>
    <mergeCell ref="U24:X24"/>
    <mergeCell ref="Y24:AF24"/>
    <mergeCell ref="AG24:AJ24"/>
    <mergeCell ref="B23:K23"/>
    <mergeCell ref="M23:T23"/>
    <mergeCell ref="U23:X23"/>
    <mergeCell ref="Y23:AF23"/>
    <mergeCell ref="AG23:AJ23"/>
    <mergeCell ref="AK24:AR24"/>
    <mergeCell ref="AS24:AV24"/>
    <mergeCell ref="AW24:BD24"/>
    <mergeCell ref="BE24:BH24"/>
    <mergeCell ref="BI24:BP24"/>
    <mergeCell ref="BQ24:BT24"/>
    <mergeCell ref="AS23:AV23"/>
    <mergeCell ref="AW23:BD23"/>
    <mergeCell ref="BE23:BH23"/>
    <mergeCell ref="BI23:BP23"/>
    <mergeCell ref="AS19:AV19"/>
    <mergeCell ref="AW19:BD19"/>
    <mergeCell ref="BE19:BH19"/>
    <mergeCell ref="BI19:BP19"/>
    <mergeCell ref="BQ19:BT19"/>
    <mergeCell ref="AK19:AR19"/>
    <mergeCell ref="B22:K22"/>
    <mergeCell ref="M22:T22"/>
    <mergeCell ref="U22:X22"/>
    <mergeCell ref="Y22:AF22"/>
    <mergeCell ref="AG22:AJ22"/>
    <mergeCell ref="B21:K21"/>
    <mergeCell ref="M21:T21"/>
    <mergeCell ref="U21:X21"/>
    <mergeCell ref="Y21:AF21"/>
    <mergeCell ref="AG21:AJ21"/>
    <mergeCell ref="AK22:AR22"/>
    <mergeCell ref="AS22:AV22"/>
    <mergeCell ref="AW22:BD22"/>
    <mergeCell ref="BE22:BH22"/>
    <mergeCell ref="BI22:BP22"/>
    <mergeCell ref="BQ22:BT22"/>
    <mergeCell ref="AS21:AV21"/>
    <mergeCell ref="AW21:BD21"/>
    <mergeCell ref="BE17:BH17"/>
    <mergeCell ref="BI17:BP18"/>
    <mergeCell ref="BQ17:BT17"/>
    <mergeCell ref="U18:X18"/>
    <mergeCell ref="AG18:AJ18"/>
    <mergeCell ref="AS18:AV18"/>
    <mergeCell ref="BE18:BH18"/>
    <mergeCell ref="BQ18:BT18"/>
    <mergeCell ref="B20:K20"/>
    <mergeCell ref="M20:T20"/>
    <mergeCell ref="U20:X20"/>
    <mergeCell ref="Y20:AF20"/>
    <mergeCell ref="AG20:AJ20"/>
    <mergeCell ref="B19:K19"/>
    <mergeCell ref="M19:T19"/>
    <mergeCell ref="U19:X19"/>
    <mergeCell ref="Y19:AF19"/>
    <mergeCell ref="AG19:AJ19"/>
    <mergeCell ref="AK20:AR20"/>
    <mergeCell ref="AS20:AV20"/>
    <mergeCell ref="AW20:BD20"/>
    <mergeCell ref="BE20:BH20"/>
    <mergeCell ref="BI20:BP20"/>
    <mergeCell ref="BQ20:BT20"/>
    <mergeCell ref="A17:L18"/>
    <mergeCell ref="M17:T18"/>
    <mergeCell ref="U17:X17"/>
    <mergeCell ref="Y17:AF18"/>
    <mergeCell ref="AG17:AJ17"/>
    <mergeCell ref="AK17:AR18"/>
    <mergeCell ref="AK15:AR15"/>
    <mergeCell ref="AS15:AV15"/>
    <mergeCell ref="AW15:BD15"/>
    <mergeCell ref="AS17:AV17"/>
    <mergeCell ref="AW17:BD18"/>
    <mergeCell ref="BE15:BH15"/>
    <mergeCell ref="BI15:BP15"/>
    <mergeCell ref="BQ15:BT15"/>
    <mergeCell ref="AS14:AV14"/>
    <mergeCell ref="AW14:BD14"/>
    <mergeCell ref="BE14:BH14"/>
    <mergeCell ref="BI14:BP14"/>
    <mergeCell ref="BQ14:BT14"/>
    <mergeCell ref="B15:K15"/>
    <mergeCell ref="M15:T15"/>
    <mergeCell ref="U15:X15"/>
    <mergeCell ref="Y15:AF15"/>
    <mergeCell ref="AG15:AJ15"/>
    <mergeCell ref="B14:K14"/>
    <mergeCell ref="M14:T14"/>
    <mergeCell ref="U14:X14"/>
    <mergeCell ref="Y14:AF14"/>
    <mergeCell ref="AG14:AJ14"/>
    <mergeCell ref="AK14:AR14"/>
    <mergeCell ref="AS13:AV13"/>
    <mergeCell ref="AW13:BD13"/>
    <mergeCell ref="BE13:BH13"/>
    <mergeCell ref="BI13:BP13"/>
    <mergeCell ref="BQ13:BT13"/>
    <mergeCell ref="AS12:AV12"/>
    <mergeCell ref="AW12:BD12"/>
    <mergeCell ref="BE12:BH12"/>
    <mergeCell ref="BI12:BP12"/>
    <mergeCell ref="BQ12:BT12"/>
    <mergeCell ref="AK10:AR10"/>
    <mergeCell ref="B13:K13"/>
    <mergeCell ref="M13:T13"/>
    <mergeCell ref="U13:X13"/>
    <mergeCell ref="Y13:AF13"/>
    <mergeCell ref="AG13:AJ13"/>
    <mergeCell ref="B12:K12"/>
    <mergeCell ref="M12:T12"/>
    <mergeCell ref="U12:X12"/>
    <mergeCell ref="Y12:AF12"/>
    <mergeCell ref="AG12:AJ12"/>
    <mergeCell ref="AK13:AR13"/>
    <mergeCell ref="AK12:AR12"/>
    <mergeCell ref="BI8:BP8"/>
    <mergeCell ref="BQ8:BT8"/>
    <mergeCell ref="AK8:AR8"/>
    <mergeCell ref="B11:K11"/>
    <mergeCell ref="M11:T11"/>
    <mergeCell ref="U11:X11"/>
    <mergeCell ref="Y11:AF11"/>
    <mergeCell ref="AG11:AJ11"/>
    <mergeCell ref="B10:K10"/>
    <mergeCell ref="M10:T10"/>
    <mergeCell ref="U10:X10"/>
    <mergeCell ref="Y10:AF10"/>
    <mergeCell ref="AG10:AJ10"/>
    <mergeCell ref="AK11:AR11"/>
    <mergeCell ref="AS11:AV11"/>
    <mergeCell ref="AW11:BD11"/>
    <mergeCell ref="BE11:BH11"/>
    <mergeCell ref="BI11:BP11"/>
    <mergeCell ref="BQ11:BT11"/>
    <mergeCell ref="AS10:AV10"/>
    <mergeCell ref="AW10:BD10"/>
    <mergeCell ref="BE10:BH10"/>
    <mergeCell ref="BI10:BP10"/>
    <mergeCell ref="BQ10:BT10"/>
    <mergeCell ref="AW6:BD6"/>
    <mergeCell ref="BE6:BH6"/>
    <mergeCell ref="BI6:BP6"/>
    <mergeCell ref="BQ6:BT6"/>
    <mergeCell ref="AK6:AR6"/>
    <mergeCell ref="B9:K9"/>
    <mergeCell ref="M9:T9"/>
    <mergeCell ref="U9:X9"/>
    <mergeCell ref="Y9:AF9"/>
    <mergeCell ref="AG9:AJ9"/>
    <mergeCell ref="B8:K8"/>
    <mergeCell ref="M8:T8"/>
    <mergeCell ref="U8:X8"/>
    <mergeCell ref="Y8:AF8"/>
    <mergeCell ref="AG8:AJ8"/>
    <mergeCell ref="AK9:AR9"/>
    <mergeCell ref="AS9:AV9"/>
    <mergeCell ref="AW9:BD9"/>
    <mergeCell ref="BE9:BH9"/>
    <mergeCell ref="BI9:BP9"/>
    <mergeCell ref="BQ9:BT9"/>
    <mergeCell ref="AS8:AV8"/>
    <mergeCell ref="AW8:BD8"/>
    <mergeCell ref="BE8:BH8"/>
    <mergeCell ref="BI4:BP5"/>
    <mergeCell ref="BQ4:BT4"/>
    <mergeCell ref="U5:X5"/>
    <mergeCell ref="AG5:AJ5"/>
    <mergeCell ref="AS5:AV5"/>
    <mergeCell ref="BE5:BH5"/>
    <mergeCell ref="BQ5:BT5"/>
    <mergeCell ref="B7:K7"/>
    <mergeCell ref="M7:T7"/>
    <mergeCell ref="U7:X7"/>
    <mergeCell ref="Y7:AF7"/>
    <mergeCell ref="AG7:AJ7"/>
    <mergeCell ref="B6:K6"/>
    <mergeCell ref="M6:T6"/>
    <mergeCell ref="U6:X6"/>
    <mergeCell ref="Y6:AF6"/>
    <mergeCell ref="AG6:AJ6"/>
    <mergeCell ref="AK7:AR7"/>
    <mergeCell ref="AS7:AV7"/>
    <mergeCell ref="AW7:BD7"/>
    <mergeCell ref="BE7:BH7"/>
    <mergeCell ref="BI7:BP7"/>
    <mergeCell ref="BQ7:BT7"/>
    <mergeCell ref="AS6:AV6"/>
    <mergeCell ref="A4:L5"/>
    <mergeCell ref="M4:T5"/>
    <mergeCell ref="U4:X4"/>
    <mergeCell ref="Y4:AF5"/>
    <mergeCell ref="AG4:AJ4"/>
    <mergeCell ref="AK4:AR5"/>
    <mergeCell ref="AS4:AV4"/>
    <mergeCell ref="AW4:BD5"/>
    <mergeCell ref="BE4:BH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56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156-157</vt:lpstr>
      <vt:lpstr>'156-157'!Print_Area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2018-05-21T01:09:07Z</dcterms:created>
  <dcterms:modified xsi:type="dcterms:W3CDTF">2018-05-21T01:09:13Z</dcterms:modified>
</cp:coreProperties>
</file>