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14-15" sheetId="1" r:id="rId1"/>
  </sheets>
  <definedNames>
    <definedName name="_xlnm.Print_Area" localSheetId="0">'14-15'!$A$1:$P$43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F42" i="1"/>
  <c r="B42" i="1"/>
  <c r="J41" i="1"/>
  <c r="F41" i="1"/>
  <c r="B41" i="1"/>
  <c r="J40" i="1"/>
  <c r="F40" i="1"/>
  <c r="B40" i="1"/>
  <c r="J39" i="1"/>
  <c r="F39" i="1"/>
  <c r="B39" i="1"/>
  <c r="J38" i="1"/>
  <c r="F38" i="1"/>
  <c r="B38" i="1"/>
  <c r="J37" i="1"/>
  <c r="F37" i="1"/>
  <c r="B37" i="1"/>
  <c r="J36" i="1"/>
  <c r="F36" i="1"/>
  <c r="B36" i="1"/>
  <c r="J35" i="1"/>
  <c r="F35" i="1"/>
  <c r="B35" i="1"/>
  <c r="J34" i="1"/>
  <c r="F34" i="1"/>
  <c r="B34" i="1"/>
  <c r="J33" i="1"/>
  <c r="F33" i="1"/>
  <c r="B33" i="1"/>
  <c r="J32" i="1"/>
  <c r="F32" i="1"/>
  <c r="B32" i="1"/>
  <c r="J31" i="1"/>
  <c r="F31" i="1"/>
  <c r="B31" i="1"/>
  <c r="J30" i="1"/>
  <c r="F30" i="1"/>
  <c r="B30" i="1"/>
  <c r="J29" i="1"/>
  <c r="F29" i="1"/>
  <c r="B29" i="1"/>
  <c r="J28" i="1"/>
  <c r="F28" i="1"/>
  <c r="B28" i="1"/>
  <c r="J27" i="1"/>
  <c r="F27" i="1"/>
  <c r="B27" i="1"/>
  <c r="N26" i="1"/>
  <c r="J26" i="1"/>
  <c r="F26" i="1"/>
  <c r="B26" i="1"/>
  <c r="N25" i="1"/>
  <c r="J25" i="1"/>
  <c r="F25" i="1"/>
  <c r="B25" i="1"/>
  <c r="N24" i="1"/>
  <c r="J24" i="1"/>
  <c r="F24" i="1"/>
  <c r="B24" i="1"/>
  <c r="N23" i="1"/>
  <c r="J23" i="1"/>
  <c r="F23" i="1"/>
  <c r="B23" i="1"/>
  <c r="N22" i="1"/>
  <c r="J22" i="1"/>
  <c r="F22" i="1"/>
  <c r="B22" i="1"/>
  <c r="N21" i="1"/>
  <c r="J21" i="1"/>
  <c r="F21" i="1"/>
  <c r="B21" i="1"/>
  <c r="N20" i="1"/>
  <c r="J20" i="1"/>
  <c r="F20" i="1"/>
  <c r="B20" i="1"/>
  <c r="N19" i="1"/>
  <c r="J19" i="1"/>
  <c r="F19" i="1"/>
  <c r="B19" i="1"/>
  <c r="N18" i="1"/>
  <c r="J18" i="1"/>
  <c r="F18" i="1"/>
  <c r="B18" i="1"/>
  <c r="N17" i="1"/>
  <c r="J17" i="1"/>
  <c r="F17" i="1"/>
  <c r="B17" i="1"/>
  <c r="N16" i="1"/>
  <c r="J16" i="1"/>
  <c r="F16" i="1"/>
  <c r="B16" i="1"/>
  <c r="N15" i="1"/>
  <c r="J15" i="1"/>
  <c r="F15" i="1"/>
  <c r="B15" i="1"/>
  <c r="N14" i="1"/>
  <c r="J14" i="1"/>
  <c r="F14" i="1"/>
  <c r="B14" i="1"/>
  <c r="N13" i="1"/>
  <c r="J13" i="1"/>
  <c r="F13" i="1"/>
  <c r="B13" i="1"/>
  <c r="N12" i="1"/>
  <c r="J12" i="1"/>
  <c r="F12" i="1"/>
  <c r="B12" i="1"/>
  <c r="N11" i="1"/>
  <c r="J11" i="1"/>
  <c r="F11" i="1"/>
  <c r="B11" i="1"/>
  <c r="N10" i="1"/>
  <c r="J10" i="1"/>
  <c r="F10" i="1"/>
  <c r="B10" i="1"/>
  <c r="N9" i="1"/>
  <c r="J9" i="1"/>
  <c r="F9" i="1"/>
  <c r="B9" i="1"/>
  <c r="N8" i="1"/>
  <c r="J8" i="1"/>
  <c r="F8" i="1"/>
  <c r="B8" i="1"/>
  <c r="N7" i="1"/>
  <c r="J7" i="1"/>
  <c r="F7" i="1"/>
  <c r="B7" i="1"/>
  <c r="B6" i="1" s="1"/>
  <c r="D6" i="1"/>
  <c r="C6" i="1"/>
</calcChain>
</file>

<file path=xl/sharedStrings.xml><?xml version="1.0" encoding="utf-8"?>
<sst xmlns="http://schemas.openxmlformats.org/spreadsheetml/2006/main" count="111" uniqueCount="78">
  <si>
    <t>（３）年齢（各歳）、</t>
    <phoneticPr fontId="3"/>
  </si>
  <si>
    <t>男女別人口</t>
    <phoneticPr fontId="3"/>
  </si>
  <si>
    <t>平成29年12月31日現在　単位：人、％、歳</t>
    <rPh sb="0" eb="2">
      <t>ヘイセイ</t>
    </rPh>
    <rPh sb="4" eb="5">
      <t>ネン</t>
    </rPh>
    <rPh sb="14" eb="16">
      <t>タンイ</t>
    </rPh>
    <rPh sb="17" eb="18">
      <t>ニン</t>
    </rPh>
    <rPh sb="21" eb="22">
      <t>サイ</t>
    </rPh>
    <phoneticPr fontId="3"/>
  </si>
  <si>
    <t>年齢区分</t>
    <rPh sb="0" eb="2">
      <t>ネンレイ</t>
    </rPh>
    <rPh sb="2" eb="4">
      <t>クブン</t>
    </rPh>
    <phoneticPr fontId="3"/>
  </si>
  <si>
    <t>総　計</t>
    <rPh sb="0" eb="1">
      <t>フサ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</si>
  <si>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</si>
  <si>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</si>
  <si>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rPh sb="0" eb="1">
      <t>フサ</t>
    </rPh>
    <rPh sb="2" eb="3">
      <t>カズ</t>
    </rPh>
    <phoneticPr fontId="3"/>
  </si>
  <si>
    <t>０～４歳</t>
    <rPh sb="3" eb="4">
      <t>サイ</t>
    </rPh>
    <phoneticPr fontId="3"/>
  </si>
  <si>
    <t>30～34歳</t>
    <rPh sb="5" eb="6">
      <t>サイ</t>
    </rPh>
    <phoneticPr fontId="3"/>
  </si>
  <si>
    <t>60～64歳</t>
    <rPh sb="5" eb="6">
      <t>サイ</t>
    </rPh>
    <phoneticPr fontId="3"/>
  </si>
  <si>
    <t>90～94歳</t>
    <rPh sb="5" eb="6">
      <t>サイ</t>
    </rPh>
    <phoneticPr fontId="3"/>
  </si>
  <si>
    <t>０</t>
    <phoneticPr fontId="3"/>
  </si>
  <si>
    <t>30</t>
    <phoneticPr fontId="3"/>
  </si>
  <si>
    <t>１</t>
    <phoneticPr fontId="3"/>
  </si>
  <si>
    <t>31</t>
    <phoneticPr fontId="3"/>
  </si>
  <si>
    <t>２</t>
  </si>
  <si>
    <t>32</t>
    <phoneticPr fontId="3"/>
  </si>
  <si>
    <t>３</t>
  </si>
  <si>
    <t>33</t>
    <phoneticPr fontId="3"/>
  </si>
  <si>
    <t>４</t>
  </si>
  <si>
    <t>34</t>
    <phoneticPr fontId="3"/>
  </si>
  <si>
    <t>５～９歳</t>
    <rPh sb="3" eb="4">
      <t>サイ</t>
    </rPh>
    <phoneticPr fontId="3"/>
  </si>
  <si>
    <t>35～39歳</t>
    <rPh sb="5" eb="6">
      <t>サイ</t>
    </rPh>
    <phoneticPr fontId="3"/>
  </si>
  <si>
    <t>65～69歳</t>
    <rPh sb="5" eb="6">
      <t>サイ</t>
    </rPh>
    <phoneticPr fontId="3"/>
  </si>
  <si>
    <t>95～99歳</t>
    <rPh sb="5" eb="6">
      <t>サイ</t>
    </rPh>
    <phoneticPr fontId="3"/>
  </si>
  <si>
    <t>５</t>
    <phoneticPr fontId="3"/>
  </si>
  <si>
    <t>６</t>
  </si>
  <si>
    <t>７</t>
  </si>
  <si>
    <t>８</t>
  </si>
  <si>
    <t>９</t>
  </si>
  <si>
    <t>-</t>
    <phoneticPr fontId="3"/>
  </si>
  <si>
    <t>10～14歳</t>
    <rPh sb="5" eb="6">
      <t>サイ</t>
    </rPh>
    <phoneticPr fontId="3"/>
  </si>
  <si>
    <t>40～44歳</t>
    <rPh sb="5" eb="6">
      <t>サイ</t>
    </rPh>
    <phoneticPr fontId="3"/>
  </si>
  <si>
    <t>70～74歳</t>
    <rPh sb="5" eb="6">
      <t>サイ</t>
    </rPh>
    <phoneticPr fontId="3"/>
  </si>
  <si>
    <t>100歳～104歳</t>
    <rPh sb="3" eb="4">
      <t>サイ</t>
    </rPh>
    <rPh sb="8" eb="9">
      <t>サイ</t>
    </rPh>
    <phoneticPr fontId="3"/>
  </si>
  <si>
    <t>15～19歳</t>
    <rPh sb="5" eb="6">
      <t>サイ</t>
    </rPh>
    <phoneticPr fontId="3"/>
  </si>
  <si>
    <t>45～49歳</t>
    <rPh sb="5" eb="6">
      <t>サイ</t>
    </rPh>
    <phoneticPr fontId="3"/>
  </si>
  <si>
    <t>75～79歳</t>
    <rPh sb="5" eb="6">
      <t>サイ</t>
    </rPh>
    <phoneticPr fontId="3"/>
  </si>
  <si>
    <t>105歳～109歳</t>
    <rPh sb="3" eb="4">
      <t>サイ</t>
    </rPh>
    <rPh sb="8" eb="9">
      <t>サイ</t>
    </rPh>
    <phoneticPr fontId="3"/>
  </si>
  <si>
    <t>75</t>
    <phoneticPr fontId="3"/>
  </si>
  <si>
    <t>76</t>
    <phoneticPr fontId="3"/>
  </si>
  <si>
    <t>77</t>
    <phoneticPr fontId="3"/>
  </si>
  <si>
    <t>78</t>
    <phoneticPr fontId="3"/>
  </si>
  <si>
    <t>79</t>
    <phoneticPr fontId="3"/>
  </si>
  <si>
    <t>20～24歳</t>
    <rPh sb="5" eb="6">
      <t>サイ</t>
    </rPh>
    <phoneticPr fontId="3"/>
  </si>
  <si>
    <t>50～54歳</t>
    <rPh sb="5" eb="6">
      <t>サイ</t>
    </rPh>
    <phoneticPr fontId="3"/>
  </si>
  <si>
    <t>80～84歳</t>
    <rPh sb="5" eb="6">
      <t>サイ</t>
    </rPh>
    <phoneticPr fontId="3"/>
  </si>
  <si>
    <t>（再掲）</t>
    <rPh sb="1" eb="3">
      <t>サイケイ</t>
    </rPh>
    <phoneticPr fontId="3"/>
  </si>
  <si>
    <t>50</t>
    <phoneticPr fontId="3"/>
  </si>
  <si>
    <t>80</t>
    <phoneticPr fontId="3"/>
  </si>
  <si>
    <t>15歳未満</t>
    <rPh sb="2" eb="3">
      <t>サイ</t>
    </rPh>
    <rPh sb="3" eb="5">
      <t>ミマン</t>
    </rPh>
    <phoneticPr fontId="3"/>
  </si>
  <si>
    <t>51</t>
    <phoneticPr fontId="3"/>
  </si>
  <si>
    <t>81</t>
    <phoneticPr fontId="3"/>
  </si>
  <si>
    <t>15～64歳</t>
    <rPh sb="5" eb="6">
      <t>サイ</t>
    </rPh>
    <phoneticPr fontId="3"/>
  </si>
  <si>
    <t>52</t>
    <phoneticPr fontId="3"/>
  </si>
  <si>
    <t>82</t>
    <phoneticPr fontId="3"/>
  </si>
  <si>
    <t>65歳～</t>
    <rPh sb="2" eb="3">
      <t>サイ</t>
    </rPh>
    <phoneticPr fontId="3"/>
  </si>
  <si>
    <t>53</t>
    <phoneticPr fontId="3"/>
  </si>
  <si>
    <t>83</t>
    <phoneticPr fontId="3"/>
  </si>
  <si>
    <t>54</t>
    <phoneticPr fontId="3"/>
  </si>
  <si>
    <t>84</t>
    <phoneticPr fontId="3"/>
  </si>
  <si>
    <t>（年齢別割合）</t>
    <rPh sb="1" eb="3">
      <t>ネンレイ</t>
    </rPh>
    <rPh sb="3" eb="4">
      <t>ベツ</t>
    </rPh>
    <rPh sb="4" eb="6">
      <t>ワリアイ</t>
    </rPh>
    <phoneticPr fontId="3"/>
  </si>
  <si>
    <t>25～29歳</t>
    <rPh sb="5" eb="6">
      <t>サイ</t>
    </rPh>
    <phoneticPr fontId="3"/>
  </si>
  <si>
    <t>55～59歳</t>
    <rPh sb="5" eb="6">
      <t>サイ</t>
    </rPh>
    <phoneticPr fontId="3"/>
  </si>
  <si>
    <t>85～89歳</t>
    <rPh sb="5" eb="6">
      <t>サイ</t>
    </rPh>
    <phoneticPr fontId="3"/>
  </si>
  <si>
    <t>25</t>
    <phoneticPr fontId="3"/>
  </si>
  <si>
    <t>55</t>
    <phoneticPr fontId="3"/>
  </si>
  <si>
    <t>26</t>
    <phoneticPr fontId="3"/>
  </si>
  <si>
    <t>56</t>
    <phoneticPr fontId="3"/>
  </si>
  <si>
    <t>27</t>
    <phoneticPr fontId="3"/>
  </si>
  <si>
    <t>57</t>
    <phoneticPr fontId="3"/>
  </si>
  <si>
    <t>28</t>
    <phoneticPr fontId="3"/>
  </si>
  <si>
    <t>58</t>
    <phoneticPr fontId="3"/>
  </si>
  <si>
    <t>（平均年齢）</t>
    <rPh sb="1" eb="3">
      <t>ヘイキン</t>
    </rPh>
    <rPh sb="3" eb="5">
      <t>ネンレイ</t>
    </rPh>
    <phoneticPr fontId="3"/>
  </si>
  <si>
    <t>29</t>
    <phoneticPr fontId="3"/>
  </si>
  <si>
    <t>59</t>
    <phoneticPr fontId="3"/>
  </si>
  <si>
    <t>資料：企画課</t>
    <rPh sb="0" eb="2">
      <t>シリョウ</t>
    </rPh>
    <rPh sb="3" eb="5">
      <t>キカク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</si>
</sst>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;&quot;△ &quot;#,##0"/>
    <numFmt numFmtId="179" formatCode="0.00_ 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2" applyNumberFormat="1" applyFont="1" applyFill="1" applyAlignment="1">
      <alignment horizontal="distributed" vertical="center"/>
    </xf>
    <xf numFmtId="176" fontId="4" fillId="0" borderId="0" xfId="2" applyNumberFormat="1" applyFont="1" applyFill="1" applyAlignment="1">
      <alignment vertical="center"/>
    </xf>
    <xf numFmtId="177" fontId="4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3" applyFont="1" applyFill="1" applyAlignment="1">
      <alignment horizontal="centerContinuous" vertical="center"/>
    </xf>
    <xf numFmtId="176" fontId="5" fillId="0" borderId="0" xfId="3" applyNumberFormat="1" applyFont="1" applyFill="1" applyAlignment="1">
      <alignment horizontal="centerContinuous" vertical="center"/>
    </xf>
    <xf numFmtId="177" fontId="5" fillId="0" borderId="0" xfId="3" applyNumberFormat="1" applyFont="1" applyFill="1" applyAlignment="1">
      <alignment horizontal="centerContinuous" vertical="center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>
      <alignment horizontal="left" vertical="center"/>
    </xf>
    <xf numFmtId="0" fontId="6" fillId="0" borderId="0" xfId="3" applyFont="1" applyFill="1" applyBorder="1" applyAlignment="1">
      <alignment horizontal="right"/>
    </xf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right" vertical="center"/>
    </xf>
    <xf numFmtId="177" fontId="5" fillId="0" borderId="0" xfId="3" applyNumberFormat="1" applyFont="1" applyFill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178" fontId="8" fillId="0" borderId="3" xfId="3" applyNumberFormat="1" applyFont="1" applyFill="1" applyBorder="1" applyAlignment="1">
      <alignment horizontal="center" vertical="center"/>
    </xf>
    <xf numFmtId="38" fontId="8" fillId="0" borderId="4" xfId="4" applyFont="1" applyFill="1" applyBorder="1" applyAlignment="1">
      <alignment horizontal="right" vertical="center"/>
    </xf>
    <xf numFmtId="178" fontId="9" fillId="0" borderId="3" xfId="3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right" vertical="center"/>
    </xf>
    <xf numFmtId="38" fontId="9" fillId="0" borderId="4" xfId="4" applyFont="1" applyFill="1" applyBorder="1" applyAlignment="1">
      <alignment horizontal="right" vertical="center"/>
    </xf>
    <xf numFmtId="178" fontId="9" fillId="0" borderId="4" xfId="3" applyNumberFormat="1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178" fontId="8" fillId="0" borderId="5" xfId="3" applyNumberFormat="1" applyFont="1" applyFill="1" applyBorder="1" applyAlignment="1">
      <alignment horizontal="center" vertical="center"/>
    </xf>
    <xf numFmtId="38" fontId="8" fillId="0" borderId="6" xfId="4" applyFont="1" applyFill="1" applyBorder="1" applyAlignment="1">
      <alignment horizontal="right" vertical="center"/>
    </xf>
    <xf numFmtId="176" fontId="8" fillId="0" borderId="6" xfId="4" applyNumberFormat="1" applyFont="1" applyFill="1" applyBorder="1" applyAlignment="1">
      <alignment horizontal="right" vertical="center"/>
    </xf>
    <xf numFmtId="177" fontId="8" fillId="0" borderId="6" xfId="4" applyNumberFormat="1" applyFont="1" applyFill="1" applyBorder="1" applyAlignment="1">
      <alignment horizontal="right" vertical="center"/>
    </xf>
    <xf numFmtId="178" fontId="8" fillId="0" borderId="6" xfId="3" applyNumberFormat="1" applyFont="1" applyFill="1" applyBorder="1" applyAlignment="1">
      <alignment horizontal="center" vertical="center"/>
    </xf>
    <xf numFmtId="49" fontId="6" fillId="0" borderId="5" xfId="3" applyNumberFormat="1" applyFont="1" applyFill="1" applyBorder="1" applyAlignment="1">
      <alignment horizontal="center" vertical="center"/>
    </xf>
    <xf numFmtId="176" fontId="6" fillId="0" borderId="6" xfId="4" applyNumberFormat="1" applyFont="1" applyFill="1" applyBorder="1" applyAlignment="1">
      <alignment horizontal="right" vertical="center"/>
    </xf>
    <xf numFmtId="38" fontId="6" fillId="0" borderId="6" xfId="4" applyFont="1" applyFill="1" applyBorder="1" applyAlignment="1">
      <alignment horizontal="right" vertical="center"/>
    </xf>
    <xf numFmtId="177" fontId="6" fillId="0" borderId="6" xfId="4" applyNumberFormat="1" applyFont="1" applyFill="1" applyBorder="1" applyAlignment="1">
      <alignment horizontal="right" vertical="center"/>
    </xf>
    <xf numFmtId="178" fontId="6" fillId="0" borderId="5" xfId="3" applyNumberFormat="1" applyFont="1" applyFill="1" applyBorder="1" applyAlignment="1">
      <alignment horizontal="center" vertical="center"/>
    </xf>
    <xf numFmtId="178" fontId="6" fillId="0" borderId="6" xfId="3" applyNumberFormat="1" applyFont="1" applyFill="1" applyBorder="1" applyAlignment="1">
      <alignment horizontal="center" vertical="center"/>
    </xf>
    <xf numFmtId="177" fontId="9" fillId="0" borderId="6" xfId="4" applyNumberFormat="1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0" fontId="6" fillId="0" borderId="6" xfId="3" applyFont="1" applyFill="1" applyBorder="1" applyAlignment="1">
      <alignment horizontal="left" vertical="center"/>
    </xf>
    <xf numFmtId="0" fontId="6" fillId="0" borderId="6" xfId="3" applyFont="1" applyFill="1" applyBorder="1" applyAlignment="1">
      <alignment vertical="center"/>
    </xf>
    <xf numFmtId="177" fontId="6" fillId="0" borderId="6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/>
    </xf>
    <xf numFmtId="38" fontId="9" fillId="0" borderId="6" xfId="3" applyNumberFormat="1" applyFont="1" applyFill="1" applyBorder="1" applyAlignment="1">
      <alignment vertical="center"/>
    </xf>
    <xf numFmtId="38" fontId="6" fillId="0" borderId="6" xfId="3" applyNumberFormat="1" applyFont="1" applyFill="1" applyBorder="1" applyAlignment="1">
      <alignment vertical="center"/>
    </xf>
    <xf numFmtId="179" fontId="9" fillId="0" borderId="6" xfId="3" applyNumberFormat="1" applyFont="1" applyFill="1" applyBorder="1" applyAlignment="1">
      <alignment vertical="center"/>
    </xf>
    <xf numFmtId="179" fontId="6" fillId="0" borderId="6" xfId="3" applyNumberFormat="1" applyFont="1" applyFill="1" applyBorder="1" applyAlignment="1">
      <alignment vertical="center"/>
    </xf>
    <xf numFmtId="0" fontId="9" fillId="0" borderId="6" xfId="3" applyFont="1" applyFill="1" applyBorder="1" applyAlignment="1">
      <alignment vertical="center"/>
    </xf>
    <xf numFmtId="0" fontId="9" fillId="0" borderId="6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2" fontId="6" fillId="0" borderId="6" xfId="1" applyNumberFormat="1" applyFont="1" applyFill="1" applyBorder="1" applyAlignment="1">
      <alignment vertical="center"/>
    </xf>
    <xf numFmtId="0" fontId="9" fillId="0" borderId="6" xfId="3" applyNumberFormat="1" applyFont="1" applyFill="1" applyBorder="1" applyAlignment="1">
      <alignment vertical="center"/>
    </xf>
    <xf numFmtId="0" fontId="6" fillId="0" borderId="6" xfId="3" applyNumberFormat="1" applyFont="1" applyFill="1" applyBorder="1" applyAlignment="1">
      <alignment vertical="center"/>
    </xf>
    <xf numFmtId="49" fontId="6" fillId="0" borderId="7" xfId="3" applyNumberFormat="1" applyFont="1" applyFill="1" applyBorder="1" applyAlignment="1">
      <alignment horizontal="center" vertical="center"/>
    </xf>
    <xf numFmtId="38" fontId="8" fillId="0" borderId="2" xfId="4" applyFont="1" applyFill="1" applyBorder="1" applyAlignment="1">
      <alignment horizontal="right" vertical="center"/>
    </xf>
    <xf numFmtId="176" fontId="6" fillId="0" borderId="2" xfId="4" applyNumberFormat="1" applyFont="1" applyFill="1" applyBorder="1" applyAlignment="1">
      <alignment horizontal="right" vertical="center"/>
    </xf>
    <xf numFmtId="38" fontId="6" fillId="0" borderId="2" xfId="4" applyFont="1" applyFill="1" applyBorder="1" applyAlignment="1">
      <alignment horizontal="right" vertical="center"/>
    </xf>
    <xf numFmtId="177" fontId="6" fillId="0" borderId="2" xfId="4" applyNumberFormat="1" applyFont="1" applyFill="1" applyBorder="1" applyAlignment="1">
      <alignment horizontal="right" vertical="center"/>
    </xf>
    <xf numFmtId="178" fontId="6" fillId="0" borderId="7" xfId="3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177" fontId="6" fillId="0" borderId="2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76" fontId="5" fillId="0" borderId="0" xfId="3" applyNumberFormat="1" applyFont="1" applyFill="1" applyAlignment="1">
      <alignment vertical="center"/>
    </xf>
    <xf numFmtId="0" fontId="5" fillId="0" borderId="8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177" fontId="5" fillId="0" borderId="0" xfId="3" applyNumberFormat="1" applyFont="1" applyFill="1" applyBorder="1" applyAlignment="1">
      <alignment vertical="center"/>
    </xf>
    <xf numFmtId="0" fontId="4" fillId="0" borderId="0" xfId="3" applyFont="1" applyFill="1" applyAlignment="1">
      <alignment horizontal="center" vertical="center"/>
    </xf>
    <xf numFmtId="176" fontId="4" fillId="0" borderId="0" xfId="3" applyNumberFormat="1" applyFont="1" applyFill="1" applyAlignment="1">
      <alignment vertical="center"/>
    </xf>
    <xf numFmtId="177" fontId="4" fillId="0" borderId="0" xfId="3" applyNumberFormat="1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176" fontId="4" fillId="0" borderId="0" xfId="3" applyNumberFormat="1" applyFont="1" applyFill="1" applyAlignment="1">
      <alignment horizontal="left" vertical="center"/>
    </xf>
    <xf numFmtId="177" fontId="4" fillId="0" borderId="0" xfId="3" applyNumberFormat="1" applyFont="1" applyFill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center" vertical="center"/>
    </xf>
    <xf numFmtId="177" fontId="6" fillId="0" borderId="1" xfId="3" applyNumberFormat="1" applyFont="1" applyFill="1" applyBorder="1" applyAlignment="1">
      <alignment horizontal="center" vertical="center"/>
    </xf>
    <xf numFmtId="177" fontId="6" fillId="0" borderId="2" xfId="3" applyNumberFormat="1" applyFont="1" applyFill="1" applyBorder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_0202" xfId="2"/>
    <cellStyle name="標準_02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6"/>
  <sheetViews>
    <sheetView showGridLines="0" tabSelected="1" zoomScaleNormal="100" zoomScaleSheetLayoutView="100" workbookViewId="0"/>
  </sheetViews>
  <sheetFormatPr defaultRowHeight="13.5"/>
  <cols>
    <col min="1" max="1" width="12.25" style="66" customWidth="1"/>
    <col min="2" max="2" width="6.75" style="11" customWidth="1"/>
    <col min="3" max="3" width="6.75" style="67" customWidth="1"/>
    <col min="4" max="4" width="6.75" style="11" customWidth="1"/>
    <col min="5" max="5" width="12.25" style="66" customWidth="1"/>
    <col min="6" max="6" width="6.75" style="11" customWidth="1"/>
    <col min="7" max="7" width="6.75" style="68" customWidth="1"/>
    <col min="8" max="8" width="6.75" style="11" customWidth="1"/>
    <col min="9" max="9" width="12.25" style="66" customWidth="1"/>
    <col min="10" max="10" width="6.75" style="11" customWidth="1"/>
    <col min="11" max="11" width="6.75" style="68" customWidth="1"/>
    <col min="12" max="12" width="6.75" style="11" customWidth="1"/>
    <col min="13" max="13" width="12.25" style="66" customWidth="1"/>
    <col min="14" max="14" width="6.75" style="11" customWidth="1"/>
    <col min="15" max="15" width="6.75" style="68" customWidth="1"/>
    <col min="16" max="16" width="6.75" style="11" customWidth="1"/>
    <col min="17" max="16384" width="9" style="11"/>
  </cols>
  <sheetData>
    <row r="1" spans="1:52" s="4" customFormat="1" ht="15" customHeight="1">
      <c r="B1" s="1"/>
      <c r="C1" s="2"/>
      <c r="D1" s="2"/>
      <c r="E1" s="2"/>
      <c r="F1" s="2"/>
      <c r="G1" s="3"/>
      <c r="H1" s="2"/>
      <c r="I1" s="2"/>
      <c r="J1" s="2"/>
      <c r="K1" s="3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>
      <c r="A2" s="5"/>
      <c r="B2" s="5"/>
      <c r="C2" s="6"/>
      <c r="D2" s="5"/>
      <c r="E2" s="5"/>
      <c r="F2" s="5"/>
      <c r="G2" s="7"/>
      <c r="H2" s="8" t="s">
        <v>0</v>
      </c>
      <c r="I2" s="9" t="s">
        <v>1</v>
      </c>
      <c r="J2" s="5"/>
      <c r="K2" s="7"/>
      <c r="L2" s="5"/>
      <c r="M2" s="5"/>
      <c r="N2" s="5"/>
      <c r="O2" s="7"/>
      <c r="P2" s="10" t="s">
        <v>2</v>
      </c>
    </row>
    <row r="3" spans="1:52" ht="3" customHeight="1" thickBot="1">
      <c r="A3" s="12"/>
      <c r="B3" s="72"/>
      <c r="C3" s="72"/>
      <c r="D3" s="72"/>
      <c r="E3" s="72"/>
      <c r="F3" s="72"/>
      <c r="G3" s="72"/>
      <c r="H3" s="72"/>
      <c r="I3" s="72"/>
      <c r="J3" s="72"/>
      <c r="K3" s="72"/>
      <c r="L3" s="13"/>
      <c r="M3" s="13"/>
      <c r="N3" s="14"/>
      <c r="O3" s="15"/>
      <c r="P3" s="14"/>
      <c r="Q3" s="16"/>
    </row>
    <row r="4" spans="1:52" ht="11.25" customHeight="1">
      <c r="A4" s="73" t="s">
        <v>3</v>
      </c>
      <c r="B4" s="75" t="s">
        <v>4</v>
      </c>
      <c r="C4" s="77" t="s">
        <v>5</v>
      </c>
      <c r="D4" s="73" t="s">
        <v>6</v>
      </c>
      <c r="E4" s="73" t="s">
        <v>3</v>
      </c>
      <c r="F4" s="75" t="s">
        <v>4</v>
      </c>
      <c r="G4" s="79" t="s">
        <v>5</v>
      </c>
      <c r="H4" s="73" t="s">
        <v>6</v>
      </c>
      <c r="I4" s="73" t="s">
        <v>3</v>
      </c>
      <c r="J4" s="75" t="s">
        <v>4</v>
      </c>
      <c r="K4" s="79" t="s">
        <v>5</v>
      </c>
      <c r="L4" s="73" t="s">
        <v>6</v>
      </c>
      <c r="M4" s="73" t="s">
        <v>3</v>
      </c>
      <c r="N4" s="75" t="s">
        <v>4</v>
      </c>
      <c r="O4" s="79" t="s">
        <v>5</v>
      </c>
      <c r="P4" s="73" t="s">
        <v>6</v>
      </c>
    </row>
    <row r="5" spans="1:52" ht="11.25" customHeight="1">
      <c r="A5" s="74"/>
      <c r="B5" s="76"/>
      <c r="C5" s="78"/>
      <c r="D5" s="74"/>
      <c r="E5" s="74"/>
      <c r="F5" s="76"/>
      <c r="G5" s="80"/>
      <c r="H5" s="74"/>
      <c r="I5" s="74"/>
      <c r="J5" s="76"/>
      <c r="K5" s="80"/>
      <c r="L5" s="74"/>
      <c r="M5" s="74"/>
      <c r="N5" s="76"/>
      <c r="O5" s="80"/>
      <c r="P5" s="74"/>
    </row>
    <row r="6" spans="1:52" s="23" customFormat="1" ht="11.25" customHeight="1">
      <c r="A6" s="17" t="s">
        <v>7</v>
      </c>
      <c r="B6" s="18">
        <f>SUM(B7+B13+B19+B25+B31+B37+F7+F13+F19+F25+F31+F37+J7+J13+J19+J25+J31+J37+N7+N13+N19+N25)</f>
        <v>52134</v>
      </c>
      <c r="C6" s="18">
        <f>SUM(C7+C13+C19+C25+C31+C37+G7+G13+G19+G25+G31+G37+K7+K13+K19+K25+K31+K37+O7+O13+O19)</f>
        <v>26323</v>
      </c>
      <c r="D6" s="18">
        <f t="shared" ref="D6" si="0">SUM(D7+D13+D19+D25+D31+D37+H7+H13+H19+H25+H31+H37+L7+L13+L19+L25+L31+L37+P7+P13+P19+P25)</f>
        <v>25811</v>
      </c>
      <c r="E6" s="19"/>
      <c r="F6" s="18"/>
      <c r="G6" s="20"/>
      <c r="H6" s="21"/>
      <c r="I6" s="19"/>
      <c r="J6" s="18"/>
      <c r="K6" s="20"/>
      <c r="L6" s="21"/>
      <c r="M6" s="22"/>
      <c r="N6" s="18"/>
      <c r="O6" s="20"/>
      <c r="P6" s="21"/>
    </row>
    <row r="7" spans="1:52" s="23" customFormat="1" ht="11.25" customHeight="1">
      <c r="A7" s="24" t="s">
        <v>8</v>
      </c>
      <c r="B7" s="25">
        <f>SUM(C7:D7)</f>
        <v>3028</v>
      </c>
      <c r="C7" s="26">
        <v>1536</v>
      </c>
      <c r="D7" s="25">
        <v>1492</v>
      </c>
      <c r="E7" s="24" t="s">
        <v>9</v>
      </c>
      <c r="F7" s="25">
        <f>SUM(G7:H7)</f>
        <v>3747</v>
      </c>
      <c r="G7" s="27">
        <v>1889</v>
      </c>
      <c r="H7" s="25">
        <v>1858</v>
      </c>
      <c r="I7" s="24" t="s">
        <v>10</v>
      </c>
      <c r="J7" s="25">
        <f>SUM(K7:L7)</f>
        <v>2472</v>
      </c>
      <c r="K7" s="27">
        <v>1178</v>
      </c>
      <c r="L7" s="25">
        <v>1294</v>
      </c>
      <c r="M7" s="28" t="s">
        <v>11</v>
      </c>
      <c r="N7" s="25">
        <f>SUM(O7:P7)</f>
        <v>379</v>
      </c>
      <c r="O7" s="27">
        <v>75</v>
      </c>
      <c r="P7" s="25">
        <v>304</v>
      </c>
    </row>
    <row r="8" spans="1:52" ht="11.25" customHeight="1">
      <c r="A8" s="29" t="s">
        <v>12</v>
      </c>
      <c r="B8" s="25">
        <f t="shared" ref="B8:B42" si="1">SUM(C8:D8)</f>
        <v>632</v>
      </c>
      <c r="C8" s="30">
        <v>326</v>
      </c>
      <c r="D8" s="31">
        <v>306</v>
      </c>
      <c r="E8" s="29" t="s">
        <v>13</v>
      </c>
      <c r="F8" s="25">
        <f t="shared" ref="F8:F42" si="2">SUM(G8:H8)</f>
        <v>685</v>
      </c>
      <c r="G8" s="32">
        <v>341</v>
      </c>
      <c r="H8" s="31">
        <v>344</v>
      </c>
      <c r="I8" s="33">
        <v>60</v>
      </c>
      <c r="J8" s="25">
        <f t="shared" ref="J8:J42" si="3">SUM(K8:L8)</f>
        <v>439</v>
      </c>
      <c r="K8" s="32">
        <v>209</v>
      </c>
      <c r="L8" s="31">
        <v>230</v>
      </c>
      <c r="M8" s="34">
        <v>90</v>
      </c>
      <c r="N8" s="25">
        <f t="shared" ref="N8:N26" si="4">SUM(O8:P8)</f>
        <v>113</v>
      </c>
      <c r="O8" s="32">
        <v>22</v>
      </c>
      <c r="P8" s="31">
        <v>91</v>
      </c>
    </row>
    <row r="9" spans="1:52" ht="11.25" customHeight="1">
      <c r="A9" s="29" t="s">
        <v>14</v>
      </c>
      <c r="B9" s="25">
        <f t="shared" si="1"/>
        <v>629</v>
      </c>
      <c r="C9" s="30">
        <v>329</v>
      </c>
      <c r="D9" s="31">
        <v>300</v>
      </c>
      <c r="E9" s="29" t="s">
        <v>15</v>
      </c>
      <c r="F9" s="25">
        <f t="shared" si="2"/>
        <v>713</v>
      </c>
      <c r="G9" s="32">
        <v>369</v>
      </c>
      <c r="H9" s="31">
        <v>344</v>
      </c>
      <c r="I9" s="33">
        <v>61</v>
      </c>
      <c r="J9" s="25">
        <f t="shared" si="3"/>
        <v>479</v>
      </c>
      <c r="K9" s="32">
        <v>212</v>
      </c>
      <c r="L9" s="31">
        <v>267</v>
      </c>
      <c r="M9" s="34">
        <v>91</v>
      </c>
      <c r="N9" s="25">
        <f t="shared" si="4"/>
        <v>84</v>
      </c>
      <c r="O9" s="32">
        <v>16</v>
      </c>
      <c r="P9" s="31">
        <v>68</v>
      </c>
    </row>
    <row r="10" spans="1:52" ht="11.25" customHeight="1">
      <c r="A10" s="29" t="s">
        <v>16</v>
      </c>
      <c r="B10" s="25">
        <f t="shared" si="1"/>
        <v>593</v>
      </c>
      <c r="C10" s="30">
        <v>278</v>
      </c>
      <c r="D10" s="31">
        <v>315</v>
      </c>
      <c r="E10" s="29" t="s">
        <v>17</v>
      </c>
      <c r="F10" s="25">
        <f t="shared" si="2"/>
        <v>763</v>
      </c>
      <c r="G10" s="32">
        <v>385</v>
      </c>
      <c r="H10" s="31">
        <v>378</v>
      </c>
      <c r="I10" s="33">
        <v>62</v>
      </c>
      <c r="J10" s="25">
        <f t="shared" si="3"/>
        <v>508</v>
      </c>
      <c r="K10" s="32">
        <v>232</v>
      </c>
      <c r="L10" s="31">
        <v>276</v>
      </c>
      <c r="M10" s="34">
        <v>92</v>
      </c>
      <c r="N10" s="25">
        <f t="shared" si="4"/>
        <v>66</v>
      </c>
      <c r="O10" s="32">
        <v>14</v>
      </c>
      <c r="P10" s="31">
        <v>52</v>
      </c>
    </row>
    <row r="11" spans="1:52" ht="11.25" customHeight="1">
      <c r="A11" s="29" t="s">
        <v>18</v>
      </c>
      <c r="B11" s="25">
        <f t="shared" si="1"/>
        <v>585</v>
      </c>
      <c r="C11" s="30">
        <v>305</v>
      </c>
      <c r="D11" s="31">
        <v>280</v>
      </c>
      <c r="E11" s="29" t="s">
        <v>19</v>
      </c>
      <c r="F11" s="25">
        <f t="shared" si="2"/>
        <v>756</v>
      </c>
      <c r="G11" s="32">
        <v>371</v>
      </c>
      <c r="H11" s="31">
        <v>385</v>
      </c>
      <c r="I11" s="33">
        <v>63</v>
      </c>
      <c r="J11" s="25">
        <f t="shared" si="3"/>
        <v>520</v>
      </c>
      <c r="K11" s="32">
        <v>251</v>
      </c>
      <c r="L11" s="31">
        <v>269</v>
      </c>
      <c r="M11" s="34">
        <v>93</v>
      </c>
      <c r="N11" s="25">
        <f t="shared" si="4"/>
        <v>65</v>
      </c>
      <c r="O11" s="32">
        <v>11</v>
      </c>
      <c r="P11" s="31">
        <v>54</v>
      </c>
    </row>
    <row r="12" spans="1:52" ht="11.25" customHeight="1">
      <c r="A12" s="29" t="s">
        <v>20</v>
      </c>
      <c r="B12" s="25">
        <f t="shared" si="1"/>
        <v>589</v>
      </c>
      <c r="C12" s="30">
        <v>298</v>
      </c>
      <c r="D12" s="31">
        <v>291</v>
      </c>
      <c r="E12" s="29" t="s">
        <v>21</v>
      </c>
      <c r="F12" s="25">
        <f t="shared" si="2"/>
        <v>830</v>
      </c>
      <c r="G12" s="32">
        <v>423</v>
      </c>
      <c r="H12" s="31">
        <v>407</v>
      </c>
      <c r="I12" s="33">
        <v>64</v>
      </c>
      <c r="J12" s="25">
        <f t="shared" si="3"/>
        <v>526</v>
      </c>
      <c r="K12" s="32">
        <v>274</v>
      </c>
      <c r="L12" s="31">
        <v>252</v>
      </c>
      <c r="M12" s="34">
        <v>94</v>
      </c>
      <c r="N12" s="25">
        <f t="shared" si="4"/>
        <v>51</v>
      </c>
      <c r="O12" s="32">
        <v>12</v>
      </c>
      <c r="P12" s="31">
        <v>39</v>
      </c>
    </row>
    <row r="13" spans="1:52" s="23" customFormat="1" ht="11.25" customHeight="1">
      <c r="A13" s="24" t="s">
        <v>22</v>
      </c>
      <c r="B13" s="25">
        <f t="shared" si="1"/>
        <v>2925</v>
      </c>
      <c r="C13" s="26">
        <v>1484</v>
      </c>
      <c r="D13" s="25">
        <v>1441</v>
      </c>
      <c r="E13" s="24" t="s">
        <v>23</v>
      </c>
      <c r="F13" s="25">
        <f t="shared" si="2"/>
        <v>4216</v>
      </c>
      <c r="G13" s="27">
        <v>2203</v>
      </c>
      <c r="H13" s="25">
        <v>2013</v>
      </c>
      <c r="I13" s="24" t="s">
        <v>24</v>
      </c>
      <c r="J13" s="25">
        <f t="shared" si="3"/>
        <v>3187</v>
      </c>
      <c r="K13" s="27">
        <v>1516</v>
      </c>
      <c r="L13" s="25">
        <v>1671</v>
      </c>
      <c r="M13" s="28" t="s">
        <v>25</v>
      </c>
      <c r="N13" s="25">
        <f t="shared" si="4"/>
        <v>97</v>
      </c>
      <c r="O13" s="27">
        <v>20</v>
      </c>
      <c r="P13" s="25">
        <v>77</v>
      </c>
    </row>
    <row r="14" spans="1:52" ht="11.25" customHeight="1">
      <c r="A14" s="29" t="s">
        <v>26</v>
      </c>
      <c r="B14" s="25">
        <f t="shared" si="1"/>
        <v>624</v>
      </c>
      <c r="C14" s="30">
        <v>303</v>
      </c>
      <c r="D14" s="31">
        <v>321</v>
      </c>
      <c r="E14" s="33">
        <v>35</v>
      </c>
      <c r="F14" s="25">
        <f t="shared" si="2"/>
        <v>821</v>
      </c>
      <c r="G14" s="32">
        <v>449</v>
      </c>
      <c r="H14" s="31">
        <v>372</v>
      </c>
      <c r="I14" s="33">
        <v>65</v>
      </c>
      <c r="J14" s="25">
        <f t="shared" si="3"/>
        <v>569</v>
      </c>
      <c r="K14" s="32">
        <v>271</v>
      </c>
      <c r="L14" s="31">
        <v>298</v>
      </c>
      <c r="M14" s="34">
        <v>95</v>
      </c>
      <c r="N14" s="25">
        <f t="shared" si="4"/>
        <v>34</v>
      </c>
      <c r="O14" s="32">
        <v>11</v>
      </c>
      <c r="P14" s="31">
        <v>23</v>
      </c>
    </row>
    <row r="15" spans="1:52" ht="11.25" customHeight="1">
      <c r="A15" s="29" t="s">
        <v>27</v>
      </c>
      <c r="B15" s="25">
        <f t="shared" si="1"/>
        <v>564</v>
      </c>
      <c r="C15" s="30">
        <v>288</v>
      </c>
      <c r="D15" s="31">
        <v>276</v>
      </c>
      <c r="E15" s="33">
        <v>36</v>
      </c>
      <c r="F15" s="25">
        <f t="shared" si="2"/>
        <v>829</v>
      </c>
      <c r="G15" s="32">
        <v>449</v>
      </c>
      <c r="H15" s="31">
        <v>380</v>
      </c>
      <c r="I15" s="33">
        <v>66</v>
      </c>
      <c r="J15" s="25">
        <f t="shared" si="3"/>
        <v>594</v>
      </c>
      <c r="K15" s="32">
        <v>254</v>
      </c>
      <c r="L15" s="31">
        <v>340</v>
      </c>
      <c r="M15" s="34">
        <v>96</v>
      </c>
      <c r="N15" s="25">
        <f t="shared" si="4"/>
        <v>20</v>
      </c>
      <c r="O15" s="32">
        <v>4</v>
      </c>
      <c r="P15" s="31">
        <v>16</v>
      </c>
    </row>
    <row r="16" spans="1:52" ht="11.25" customHeight="1">
      <c r="A16" s="29" t="s">
        <v>28</v>
      </c>
      <c r="B16" s="25">
        <f t="shared" si="1"/>
        <v>574</v>
      </c>
      <c r="C16" s="30">
        <v>298</v>
      </c>
      <c r="D16" s="31">
        <v>276</v>
      </c>
      <c r="E16" s="33">
        <v>37</v>
      </c>
      <c r="F16" s="25">
        <f t="shared" si="2"/>
        <v>827</v>
      </c>
      <c r="G16" s="32">
        <v>400</v>
      </c>
      <c r="H16" s="31">
        <v>427</v>
      </c>
      <c r="I16" s="33">
        <v>67</v>
      </c>
      <c r="J16" s="25">
        <f t="shared" si="3"/>
        <v>622</v>
      </c>
      <c r="K16" s="32">
        <v>326</v>
      </c>
      <c r="L16" s="31">
        <v>296</v>
      </c>
      <c r="M16" s="34">
        <v>97</v>
      </c>
      <c r="N16" s="25">
        <f t="shared" si="4"/>
        <v>21</v>
      </c>
      <c r="O16" s="32">
        <v>2</v>
      </c>
      <c r="P16" s="31">
        <v>19</v>
      </c>
    </row>
    <row r="17" spans="1:16" ht="11.25" customHeight="1">
      <c r="A17" s="29" t="s">
        <v>29</v>
      </c>
      <c r="B17" s="25">
        <f t="shared" si="1"/>
        <v>591</v>
      </c>
      <c r="C17" s="30">
        <v>306</v>
      </c>
      <c r="D17" s="31">
        <v>285</v>
      </c>
      <c r="E17" s="33">
        <v>38</v>
      </c>
      <c r="F17" s="25">
        <f t="shared" si="2"/>
        <v>846</v>
      </c>
      <c r="G17" s="32">
        <v>428</v>
      </c>
      <c r="H17" s="31">
        <v>418</v>
      </c>
      <c r="I17" s="33">
        <v>68</v>
      </c>
      <c r="J17" s="25">
        <f t="shared" si="3"/>
        <v>675</v>
      </c>
      <c r="K17" s="32">
        <v>314</v>
      </c>
      <c r="L17" s="31">
        <v>361</v>
      </c>
      <c r="M17" s="34">
        <v>98</v>
      </c>
      <c r="N17" s="25">
        <f t="shared" si="4"/>
        <v>9</v>
      </c>
      <c r="O17" s="32">
        <v>3</v>
      </c>
      <c r="P17" s="31">
        <v>6</v>
      </c>
    </row>
    <row r="18" spans="1:16" ht="11.25" customHeight="1">
      <c r="A18" s="29" t="s">
        <v>30</v>
      </c>
      <c r="B18" s="25">
        <f t="shared" si="1"/>
        <v>572</v>
      </c>
      <c r="C18" s="30">
        <v>289</v>
      </c>
      <c r="D18" s="31">
        <v>283</v>
      </c>
      <c r="E18" s="33">
        <v>39</v>
      </c>
      <c r="F18" s="25">
        <f t="shared" si="2"/>
        <v>893</v>
      </c>
      <c r="G18" s="32">
        <v>477</v>
      </c>
      <c r="H18" s="31">
        <v>416</v>
      </c>
      <c r="I18" s="33">
        <v>69</v>
      </c>
      <c r="J18" s="25">
        <f t="shared" si="3"/>
        <v>727</v>
      </c>
      <c r="K18" s="32">
        <v>351</v>
      </c>
      <c r="L18" s="31">
        <v>376</v>
      </c>
      <c r="M18" s="34">
        <v>99</v>
      </c>
      <c r="N18" s="25">
        <f t="shared" si="4"/>
        <v>13</v>
      </c>
      <c r="O18" s="32" t="s">
        <v>31</v>
      </c>
      <c r="P18" s="31">
        <v>13</v>
      </c>
    </row>
    <row r="19" spans="1:16" s="23" customFormat="1" ht="11.25" customHeight="1">
      <c r="A19" s="24" t="s">
        <v>32</v>
      </c>
      <c r="B19" s="25">
        <f t="shared" si="1"/>
        <v>2518</v>
      </c>
      <c r="C19" s="26">
        <v>1280</v>
      </c>
      <c r="D19" s="25">
        <v>1238</v>
      </c>
      <c r="E19" s="24" t="s">
        <v>33</v>
      </c>
      <c r="F19" s="25">
        <f t="shared" si="2"/>
        <v>4745</v>
      </c>
      <c r="G19" s="27">
        <v>2432</v>
      </c>
      <c r="H19" s="25">
        <v>2313</v>
      </c>
      <c r="I19" s="24" t="s">
        <v>34</v>
      </c>
      <c r="J19" s="25">
        <f t="shared" si="3"/>
        <v>2532</v>
      </c>
      <c r="K19" s="27">
        <v>1246</v>
      </c>
      <c r="L19" s="25">
        <v>1286</v>
      </c>
      <c r="M19" s="28" t="s">
        <v>35</v>
      </c>
      <c r="N19" s="25">
        <f t="shared" si="4"/>
        <v>20</v>
      </c>
      <c r="O19" s="35">
        <v>1</v>
      </c>
      <c r="P19" s="25">
        <v>19</v>
      </c>
    </row>
    <row r="20" spans="1:16" ht="11.25" customHeight="1">
      <c r="A20" s="33">
        <v>10</v>
      </c>
      <c r="B20" s="25">
        <f t="shared" si="1"/>
        <v>542</v>
      </c>
      <c r="C20" s="30">
        <v>280</v>
      </c>
      <c r="D20" s="31">
        <v>262</v>
      </c>
      <c r="E20" s="33">
        <v>40</v>
      </c>
      <c r="F20" s="25">
        <f t="shared" si="2"/>
        <v>899</v>
      </c>
      <c r="G20" s="32">
        <v>460</v>
      </c>
      <c r="H20" s="31">
        <v>439</v>
      </c>
      <c r="I20" s="33">
        <v>70</v>
      </c>
      <c r="J20" s="25">
        <f t="shared" si="3"/>
        <v>798</v>
      </c>
      <c r="K20" s="32">
        <v>409</v>
      </c>
      <c r="L20" s="31">
        <v>389</v>
      </c>
      <c r="M20" s="34">
        <v>100</v>
      </c>
      <c r="N20" s="25">
        <f t="shared" si="4"/>
        <v>8</v>
      </c>
      <c r="O20" s="32">
        <v>1</v>
      </c>
      <c r="P20" s="31">
        <v>7</v>
      </c>
    </row>
    <row r="21" spans="1:16" ht="11.25" customHeight="1">
      <c r="A21" s="33">
        <v>11</v>
      </c>
      <c r="B21" s="25">
        <f t="shared" si="1"/>
        <v>525</v>
      </c>
      <c r="C21" s="30">
        <v>268</v>
      </c>
      <c r="D21" s="31">
        <v>257</v>
      </c>
      <c r="E21" s="33">
        <v>41</v>
      </c>
      <c r="F21" s="25">
        <f t="shared" si="2"/>
        <v>925</v>
      </c>
      <c r="G21" s="32">
        <v>482</v>
      </c>
      <c r="H21" s="31">
        <v>443</v>
      </c>
      <c r="I21" s="33">
        <v>71</v>
      </c>
      <c r="J21" s="25">
        <f t="shared" si="3"/>
        <v>440</v>
      </c>
      <c r="K21" s="32">
        <v>215</v>
      </c>
      <c r="L21" s="31">
        <v>225</v>
      </c>
      <c r="M21" s="34">
        <v>101</v>
      </c>
      <c r="N21" s="25">
        <f t="shared" si="4"/>
        <v>2</v>
      </c>
      <c r="O21" s="32" t="s">
        <v>31</v>
      </c>
      <c r="P21" s="31">
        <v>2</v>
      </c>
    </row>
    <row r="22" spans="1:16" ht="11.25" customHeight="1">
      <c r="A22" s="33">
        <v>12</v>
      </c>
      <c r="B22" s="25">
        <f t="shared" si="1"/>
        <v>483</v>
      </c>
      <c r="C22" s="30">
        <v>241</v>
      </c>
      <c r="D22" s="31">
        <v>242</v>
      </c>
      <c r="E22" s="33">
        <v>42</v>
      </c>
      <c r="F22" s="25">
        <f t="shared" si="2"/>
        <v>945</v>
      </c>
      <c r="G22" s="32">
        <v>469</v>
      </c>
      <c r="H22" s="31">
        <v>476</v>
      </c>
      <c r="I22" s="33">
        <v>72</v>
      </c>
      <c r="J22" s="25">
        <f t="shared" si="3"/>
        <v>342</v>
      </c>
      <c r="K22" s="32">
        <v>175</v>
      </c>
      <c r="L22" s="31">
        <v>167</v>
      </c>
      <c r="M22" s="34">
        <v>102</v>
      </c>
      <c r="N22" s="25">
        <f t="shared" si="4"/>
        <v>5</v>
      </c>
      <c r="O22" s="32" t="s">
        <v>31</v>
      </c>
      <c r="P22" s="31">
        <v>5</v>
      </c>
    </row>
    <row r="23" spans="1:16" ht="11.25" customHeight="1">
      <c r="A23" s="33">
        <v>13</v>
      </c>
      <c r="B23" s="25">
        <f t="shared" si="1"/>
        <v>490</v>
      </c>
      <c r="C23" s="30">
        <v>252</v>
      </c>
      <c r="D23" s="31">
        <v>238</v>
      </c>
      <c r="E23" s="33">
        <v>43</v>
      </c>
      <c r="F23" s="25">
        <f t="shared" si="2"/>
        <v>999</v>
      </c>
      <c r="G23" s="32">
        <v>542</v>
      </c>
      <c r="H23" s="31">
        <v>457</v>
      </c>
      <c r="I23" s="33">
        <v>73</v>
      </c>
      <c r="J23" s="25">
        <f t="shared" si="3"/>
        <v>493</v>
      </c>
      <c r="K23" s="32">
        <v>231</v>
      </c>
      <c r="L23" s="31">
        <v>262</v>
      </c>
      <c r="M23" s="34">
        <v>103</v>
      </c>
      <c r="N23" s="25">
        <f t="shared" si="4"/>
        <v>4</v>
      </c>
      <c r="O23" s="32" t="s">
        <v>31</v>
      </c>
      <c r="P23" s="31">
        <v>4</v>
      </c>
    </row>
    <row r="24" spans="1:16" ht="11.25" customHeight="1">
      <c r="A24" s="33">
        <v>14</v>
      </c>
      <c r="B24" s="25">
        <f t="shared" si="1"/>
        <v>478</v>
      </c>
      <c r="C24" s="30">
        <v>239</v>
      </c>
      <c r="D24" s="31">
        <v>239</v>
      </c>
      <c r="E24" s="33">
        <v>44</v>
      </c>
      <c r="F24" s="25">
        <f t="shared" si="2"/>
        <v>977</v>
      </c>
      <c r="G24" s="32">
        <v>479</v>
      </c>
      <c r="H24" s="31">
        <v>498</v>
      </c>
      <c r="I24" s="33">
        <v>74</v>
      </c>
      <c r="J24" s="25">
        <f t="shared" si="3"/>
        <v>459</v>
      </c>
      <c r="K24" s="32">
        <v>216</v>
      </c>
      <c r="L24" s="31">
        <v>243</v>
      </c>
      <c r="M24" s="34">
        <v>104</v>
      </c>
      <c r="N24" s="25">
        <f t="shared" si="4"/>
        <v>1</v>
      </c>
      <c r="O24" s="32" t="s">
        <v>31</v>
      </c>
      <c r="P24" s="31">
        <v>1</v>
      </c>
    </row>
    <row r="25" spans="1:16" s="23" customFormat="1" ht="11.25" customHeight="1">
      <c r="A25" s="24" t="s">
        <v>36</v>
      </c>
      <c r="B25" s="25">
        <f t="shared" si="1"/>
        <v>2718</v>
      </c>
      <c r="C25" s="26">
        <v>1494</v>
      </c>
      <c r="D25" s="25">
        <v>1224</v>
      </c>
      <c r="E25" s="24" t="s">
        <v>37</v>
      </c>
      <c r="F25" s="25">
        <f t="shared" si="2"/>
        <v>4043</v>
      </c>
      <c r="G25" s="27">
        <v>2092</v>
      </c>
      <c r="H25" s="25">
        <v>1951</v>
      </c>
      <c r="I25" s="24" t="s">
        <v>38</v>
      </c>
      <c r="J25" s="25">
        <f t="shared" si="3"/>
        <v>1726</v>
      </c>
      <c r="K25" s="27">
        <v>766</v>
      </c>
      <c r="L25" s="25">
        <v>960</v>
      </c>
      <c r="M25" s="28" t="s">
        <v>39</v>
      </c>
      <c r="N25" s="25">
        <f t="shared" si="4"/>
        <v>1</v>
      </c>
      <c r="O25" s="27" t="s">
        <v>31</v>
      </c>
      <c r="P25" s="36">
        <v>1</v>
      </c>
    </row>
    <row r="26" spans="1:16" ht="11.25" customHeight="1">
      <c r="A26" s="33">
        <v>15</v>
      </c>
      <c r="B26" s="25">
        <f t="shared" si="1"/>
        <v>524</v>
      </c>
      <c r="C26" s="30">
        <v>254</v>
      </c>
      <c r="D26" s="31">
        <v>270</v>
      </c>
      <c r="E26" s="33">
        <v>45</v>
      </c>
      <c r="F26" s="25">
        <f t="shared" si="2"/>
        <v>888</v>
      </c>
      <c r="G26" s="32">
        <v>486</v>
      </c>
      <c r="H26" s="31">
        <v>402</v>
      </c>
      <c r="I26" s="29" t="s">
        <v>40</v>
      </c>
      <c r="J26" s="25">
        <f t="shared" si="3"/>
        <v>443</v>
      </c>
      <c r="K26" s="32">
        <v>187</v>
      </c>
      <c r="L26" s="31">
        <v>256</v>
      </c>
      <c r="M26" s="34">
        <v>105</v>
      </c>
      <c r="N26" s="25">
        <f t="shared" si="4"/>
        <v>1</v>
      </c>
      <c r="O26" s="32" t="s">
        <v>31</v>
      </c>
      <c r="P26" s="31">
        <v>1</v>
      </c>
    </row>
    <row r="27" spans="1:16" ht="11.25" customHeight="1">
      <c r="A27" s="33">
        <v>16</v>
      </c>
      <c r="B27" s="25">
        <f t="shared" si="1"/>
        <v>453</v>
      </c>
      <c r="C27" s="30">
        <v>232</v>
      </c>
      <c r="D27" s="31">
        <v>221</v>
      </c>
      <c r="E27" s="33">
        <v>46</v>
      </c>
      <c r="F27" s="25">
        <f t="shared" si="2"/>
        <v>895</v>
      </c>
      <c r="G27" s="32">
        <v>474</v>
      </c>
      <c r="H27" s="31">
        <v>421</v>
      </c>
      <c r="I27" s="29" t="s">
        <v>41</v>
      </c>
      <c r="J27" s="25">
        <f t="shared" si="3"/>
        <v>402</v>
      </c>
      <c r="K27" s="32">
        <v>181</v>
      </c>
      <c r="L27" s="31">
        <v>221</v>
      </c>
      <c r="M27" s="34">
        <v>106</v>
      </c>
      <c r="N27" s="25" t="s">
        <v>31</v>
      </c>
      <c r="O27" s="32" t="s">
        <v>31</v>
      </c>
      <c r="P27" s="31" t="s">
        <v>31</v>
      </c>
    </row>
    <row r="28" spans="1:16" ht="11.25" customHeight="1">
      <c r="A28" s="33">
        <v>17</v>
      </c>
      <c r="B28" s="25">
        <f t="shared" si="1"/>
        <v>479</v>
      </c>
      <c r="C28" s="30">
        <v>249</v>
      </c>
      <c r="D28" s="31">
        <v>230</v>
      </c>
      <c r="E28" s="33">
        <v>47</v>
      </c>
      <c r="F28" s="25">
        <f t="shared" si="2"/>
        <v>827</v>
      </c>
      <c r="G28" s="32">
        <v>420</v>
      </c>
      <c r="H28" s="31">
        <v>407</v>
      </c>
      <c r="I28" s="29" t="s">
        <v>42</v>
      </c>
      <c r="J28" s="25">
        <f t="shared" si="3"/>
        <v>316</v>
      </c>
      <c r="K28" s="32">
        <v>148</v>
      </c>
      <c r="L28" s="31">
        <v>168</v>
      </c>
      <c r="M28" s="34">
        <v>107</v>
      </c>
      <c r="N28" s="25" t="s">
        <v>31</v>
      </c>
      <c r="O28" s="32" t="s">
        <v>31</v>
      </c>
      <c r="P28" s="31" t="s">
        <v>31</v>
      </c>
    </row>
    <row r="29" spans="1:16" ht="11.25" customHeight="1">
      <c r="A29" s="33">
        <v>18</v>
      </c>
      <c r="B29" s="25">
        <f t="shared" si="1"/>
        <v>509</v>
      </c>
      <c r="C29" s="30">
        <v>286</v>
      </c>
      <c r="D29" s="31">
        <v>223</v>
      </c>
      <c r="E29" s="33">
        <v>48</v>
      </c>
      <c r="F29" s="25">
        <f t="shared" si="2"/>
        <v>749</v>
      </c>
      <c r="G29" s="32">
        <v>380</v>
      </c>
      <c r="H29" s="31">
        <v>369</v>
      </c>
      <c r="I29" s="29" t="s">
        <v>43</v>
      </c>
      <c r="J29" s="25">
        <f t="shared" si="3"/>
        <v>304</v>
      </c>
      <c r="K29" s="32">
        <v>134</v>
      </c>
      <c r="L29" s="31">
        <v>170</v>
      </c>
      <c r="M29" s="34">
        <v>108</v>
      </c>
      <c r="N29" s="25" t="s">
        <v>31</v>
      </c>
      <c r="O29" s="32" t="s">
        <v>31</v>
      </c>
      <c r="P29" s="31" t="s">
        <v>31</v>
      </c>
    </row>
    <row r="30" spans="1:16" ht="11.25" customHeight="1">
      <c r="A30" s="33">
        <v>19</v>
      </c>
      <c r="B30" s="25">
        <f t="shared" si="1"/>
        <v>753</v>
      </c>
      <c r="C30" s="30">
        <v>473</v>
      </c>
      <c r="D30" s="31">
        <v>280</v>
      </c>
      <c r="E30" s="33">
        <v>49</v>
      </c>
      <c r="F30" s="25">
        <f t="shared" si="2"/>
        <v>684</v>
      </c>
      <c r="G30" s="32">
        <v>332</v>
      </c>
      <c r="H30" s="31">
        <v>352</v>
      </c>
      <c r="I30" s="29" t="s">
        <v>44</v>
      </c>
      <c r="J30" s="25">
        <f t="shared" si="3"/>
        <v>261</v>
      </c>
      <c r="K30" s="32">
        <v>116</v>
      </c>
      <c r="L30" s="31">
        <v>145</v>
      </c>
      <c r="M30" s="34">
        <v>109</v>
      </c>
      <c r="N30" s="25" t="s">
        <v>31</v>
      </c>
      <c r="O30" s="32" t="s">
        <v>31</v>
      </c>
      <c r="P30" s="31" t="s">
        <v>31</v>
      </c>
    </row>
    <row r="31" spans="1:16" s="23" customFormat="1" ht="11.25" customHeight="1">
      <c r="A31" s="24" t="s">
        <v>45</v>
      </c>
      <c r="B31" s="25">
        <f t="shared" si="1"/>
        <v>3397</v>
      </c>
      <c r="C31" s="26">
        <v>2106</v>
      </c>
      <c r="D31" s="25">
        <v>1291</v>
      </c>
      <c r="E31" s="24" t="s">
        <v>46</v>
      </c>
      <c r="F31" s="25">
        <f t="shared" si="2"/>
        <v>2817</v>
      </c>
      <c r="G31" s="27">
        <v>1445</v>
      </c>
      <c r="H31" s="25">
        <v>1372</v>
      </c>
      <c r="I31" s="24" t="s">
        <v>47</v>
      </c>
      <c r="J31" s="25">
        <f t="shared" si="3"/>
        <v>1205</v>
      </c>
      <c r="K31" s="27">
        <v>481</v>
      </c>
      <c r="L31" s="25">
        <v>724</v>
      </c>
      <c r="M31" s="37" t="s">
        <v>48</v>
      </c>
      <c r="N31" s="38"/>
      <c r="O31" s="39"/>
      <c r="P31" s="38"/>
    </row>
    <row r="32" spans="1:16" ht="11.25" customHeight="1">
      <c r="A32" s="33">
        <v>20</v>
      </c>
      <c r="B32" s="25">
        <f t="shared" si="1"/>
        <v>753</v>
      </c>
      <c r="C32" s="30">
        <v>473</v>
      </c>
      <c r="D32" s="31">
        <v>280</v>
      </c>
      <c r="E32" s="29" t="s">
        <v>49</v>
      </c>
      <c r="F32" s="25">
        <f t="shared" si="2"/>
        <v>669</v>
      </c>
      <c r="G32" s="32">
        <v>356</v>
      </c>
      <c r="H32" s="31">
        <v>313</v>
      </c>
      <c r="I32" s="29" t="s">
        <v>50</v>
      </c>
      <c r="J32" s="25">
        <f t="shared" si="3"/>
        <v>294</v>
      </c>
      <c r="K32" s="32">
        <v>125</v>
      </c>
      <c r="L32" s="31">
        <v>169</v>
      </c>
      <c r="M32" s="40" t="s">
        <v>51</v>
      </c>
      <c r="N32" s="41">
        <v>8471</v>
      </c>
      <c r="O32" s="39">
        <v>4300</v>
      </c>
      <c r="P32" s="42">
        <v>4171</v>
      </c>
    </row>
    <row r="33" spans="1:16" ht="11.25" customHeight="1">
      <c r="A33" s="33">
        <v>21</v>
      </c>
      <c r="B33" s="25">
        <f t="shared" si="1"/>
        <v>755</v>
      </c>
      <c r="C33" s="30">
        <v>502</v>
      </c>
      <c r="D33" s="31">
        <v>253</v>
      </c>
      <c r="E33" s="29" t="s">
        <v>52</v>
      </c>
      <c r="F33" s="25">
        <f t="shared" si="2"/>
        <v>445</v>
      </c>
      <c r="G33" s="32">
        <v>208</v>
      </c>
      <c r="H33" s="31">
        <v>237</v>
      </c>
      <c r="I33" s="29" t="s">
        <v>53</v>
      </c>
      <c r="J33" s="25">
        <f t="shared" si="3"/>
        <v>284</v>
      </c>
      <c r="K33" s="32">
        <v>121</v>
      </c>
      <c r="L33" s="31">
        <v>163</v>
      </c>
      <c r="M33" s="40" t="s">
        <v>54</v>
      </c>
      <c r="N33" s="41">
        <v>33723</v>
      </c>
      <c r="O33" s="39">
        <v>17661</v>
      </c>
      <c r="P33" s="42">
        <v>16062</v>
      </c>
    </row>
    <row r="34" spans="1:16" ht="11.25" customHeight="1">
      <c r="A34" s="33">
        <v>22</v>
      </c>
      <c r="B34" s="25">
        <f t="shared" si="1"/>
        <v>707</v>
      </c>
      <c r="C34" s="30">
        <v>440</v>
      </c>
      <c r="D34" s="31">
        <v>267</v>
      </c>
      <c r="E34" s="29" t="s">
        <v>55</v>
      </c>
      <c r="F34" s="25">
        <f t="shared" si="2"/>
        <v>605</v>
      </c>
      <c r="G34" s="32">
        <v>327</v>
      </c>
      <c r="H34" s="31">
        <v>278</v>
      </c>
      <c r="I34" s="29" t="s">
        <v>56</v>
      </c>
      <c r="J34" s="25">
        <f t="shared" si="3"/>
        <v>222</v>
      </c>
      <c r="K34" s="32">
        <v>79</v>
      </c>
      <c r="L34" s="31">
        <v>143</v>
      </c>
      <c r="M34" s="40" t="s">
        <v>57</v>
      </c>
      <c r="N34" s="41">
        <v>9940</v>
      </c>
      <c r="O34" s="39">
        <v>4362</v>
      </c>
      <c r="P34" s="42">
        <v>5578</v>
      </c>
    </row>
    <row r="35" spans="1:16" ht="11.25" customHeight="1">
      <c r="A35" s="33">
        <v>23</v>
      </c>
      <c r="B35" s="25">
        <f t="shared" si="1"/>
        <v>634</v>
      </c>
      <c r="C35" s="30">
        <v>372</v>
      </c>
      <c r="D35" s="31">
        <v>262</v>
      </c>
      <c r="E35" s="29" t="s">
        <v>58</v>
      </c>
      <c r="F35" s="25">
        <f t="shared" si="2"/>
        <v>567</v>
      </c>
      <c r="G35" s="32">
        <v>298</v>
      </c>
      <c r="H35" s="31">
        <v>269</v>
      </c>
      <c r="I35" s="29" t="s">
        <v>59</v>
      </c>
      <c r="J35" s="25">
        <f t="shared" si="3"/>
        <v>206</v>
      </c>
      <c r="K35" s="32">
        <v>76</v>
      </c>
      <c r="L35" s="31">
        <v>130</v>
      </c>
      <c r="M35" s="40"/>
      <c r="N35" s="43"/>
      <c r="O35" s="39"/>
      <c r="P35" s="44"/>
    </row>
    <row r="36" spans="1:16" ht="11.25" customHeight="1">
      <c r="A36" s="33">
        <v>24</v>
      </c>
      <c r="B36" s="25">
        <f t="shared" si="1"/>
        <v>548</v>
      </c>
      <c r="C36" s="30">
        <v>319</v>
      </c>
      <c r="D36" s="31">
        <v>229</v>
      </c>
      <c r="E36" s="29" t="s">
        <v>60</v>
      </c>
      <c r="F36" s="25">
        <f t="shared" si="2"/>
        <v>531</v>
      </c>
      <c r="G36" s="32">
        <v>256</v>
      </c>
      <c r="H36" s="31">
        <v>275</v>
      </c>
      <c r="I36" s="29" t="s">
        <v>61</v>
      </c>
      <c r="J36" s="25">
        <f t="shared" si="3"/>
        <v>199</v>
      </c>
      <c r="K36" s="32">
        <v>80</v>
      </c>
      <c r="L36" s="31">
        <v>119</v>
      </c>
      <c r="M36" s="37" t="s">
        <v>62</v>
      </c>
      <c r="N36" s="45"/>
      <c r="O36" s="39"/>
      <c r="P36" s="38"/>
    </row>
    <row r="37" spans="1:16" ht="11.25" customHeight="1">
      <c r="A37" s="24" t="s">
        <v>63</v>
      </c>
      <c r="B37" s="25">
        <f t="shared" si="1"/>
        <v>3067</v>
      </c>
      <c r="C37" s="26">
        <v>1600</v>
      </c>
      <c r="D37" s="25">
        <v>1467</v>
      </c>
      <c r="E37" s="24" t="s">
        <v>64</v>
      </c>
      <c r="F37" s="25">
        <f t="shared" si="2"/>
        <v>2501</v>
      </c>
      <c r="G37" s="27">
        <v>1222</v>
      </c>
      <c r="H37" s="25">
        <v>1279</v>
      </c>
      <c r="I37" s="24" t="s">
        <v>65</v>
      </c>
      <c r="J37" s="25">
        <f t="shared" si="3"/>
        <v>793</v>
      </c>
      <c r="K37" s="27">
        <v>257</v>
      </c>
      <c r="L37" s="25">
        <v>536</v>
      </c>
      <c r="M37" s="40" t="s">
        <v>51</v>
      </c>
      <c r="N37" s="46">
        <v>16.25</v>
      </c>
      <c r="O37" s="47">
        <v>16.34</v>
      </c>
      <c r="P37" s="48">
        <v>16.16</v>
      </c>
    </row>
    <row r="38" spans="1:16" ht="11.25" customHeight="1">
      <c r="A38" s="29" t="s">
        <v>66</v>
      </c>
      <c r="B38" s="25">
        <f t="shared" si="1"/>
        <v>557</v>
      </c>
      <c r="C38" s="30">
        <v>288</v>
      </c>
      <c r="D38" s="31">
        <v>269</v>
      </c>
      <c r="E38" s="29" t="s">
        <v>67</v>
      </c>
      <c r="F38" s="25">
        <f t="shared" si="2"/>
        <v>541</v>
      </c>
      <c r="G38" s="32">
        <v>263</v>
      </c>
      <c r="H38" s="31">
        <v>278</v>
      </c>
      <c r="I38" s="33">
        <v>85</v>
      </c>
      <c r="J38" s="25">
        <f t="shared" si="3"/>
        <v>199</v>
      </c>
      <c r="K38" s="32">
        <v>71</v>
      </c>
      <c r="L38" s="31">
        <v>128</v>
      </c>
      <c r="M38" s="40" t="s">
        <v>54</v>
      </c>
      <c r="N38" s="46">
        <v>64.69</v>
      </c>
      <c r="O38" s="47">
        <v>67.09</v>
      </c>
      <c r="P38" s="48">
        <v>62.23</v>
      </c>
    </row>
    <row r="39" spans="1:16" ht="11.25" customHeight="1">
      <c r="A39" s="29" t="s">
        <v>68</v>
      </c>
      <c r="B39" s="25">
        <f t="shared" si="1"/>
        <v>583</v>
      </c>
      <c r="C39" s="30">
        <v>322</v>
      </c>
      <c r="D39" s="31">
        <v>261</v>
      </c>
      <c r="E39" s="29" t="s">
        <v>69</v>
      </c>
      <c r="F39" s="25">
        <f t="shared" si="2"/>
        <v>477</v>
      </c>
      <c r="G39" s="32">
        <v>223</v>
      </c>
      <c r="H39" s="31">
        <v>254</v>
      </c>
      <c r="I39" s="33">
        <v>86</v>
      </c>
      <c r="J39" s="25">
        <f t="shared" si="3"/>
        <v>169</v>
      </c>
      <c r="K39" s="32">
        <v>57</v>
      </c>
      <c r="L39" s="31">
        <v>112</v>
      </c>
      <c r="M39" s="40" t="s">
        <v>57</v>
      </c>
      <c r="N39" s="46">
        <v>19.07</v>
      </c>
      <c r="O39" s="47">
        <v>16.57</v>
      </c>
      <c r="P39" s="48">
        <v>21.61</v>
      </c>
    </row>
    <row r="40" spans="1:16" ht="11.25" customHeight="1">
      <c r="A40" s="29" t="s">
        <v>70</v>
      </c>
      <c r="B40" s="25">
        <f t="shared" si="1"/>
        <v>622</v>
      </c>
      <c r="C40" s="30">
        <v>303</v>
      </c>
      <c r="D40" s="31">
        <v>319</v>
      </c>
      <c r="E40" s="29" t="s">
        <v>71</v>
      </c>
      <c r="F40" s="25">
        <f t="shared" si="2"/>
        <v>489</v>
      </c>
      <c r="G40" s="32">
        <v>248</v>
      </c>
      <c r="H40" s="31">
        <v>241</v>
      </c>
      <c r="I40" s="33">
        <v>87</v>
      </c>
      <c r="J40" s="25">
        <f t="shared" si="3"/>
        <v>169</v>
      </c>
      <c r="K40" s="32">
        <v>65</v>
      </c>
      <c r="L40" s="31">
        <v>104</v>
      </c>
      <c r="M40" s="40"/>
      <c r="N40" s="45"/>
      <c r="O40" s="39"/>
      <c r="P40" s="38"/>
    </row>
    <row r="41" spans="1:16" ht="11.25" customHeight="1">
      <c r="A41" s="29" t="s">
        <v>72</v>
      </c>
      <c r="B41" s="25">
        <f t="shared" si="1"/>
        <v>627</v>
      </c>
      <c r="C41" s="30">
        <v>334</v>
      </c>
      <c r="D41" s="31">
        <v>293</v>
      </c>
      <c r="E41" s="29" t="s">
        <v>73</v>
      </c>
      <c r="F41" s="25">
        <f t="shared" si="2"/>
        <v>493</v>
      </c>
      <c r="G41" s="32">
        <v>243</v>
      </c>
      <c r="H41" s="31">
        <v>250</v>
      </c>
      <c r="I41" s="33">
        <v>88</v>
      </c>
      <c r="J41" s="25">
        <f t="shared" si="3"/>
        <v>144</v>
      </c>
      <c r="K41" s="32">
        <v>35</v>
      </c>
      <c r="L41" s="31">
        <v>109</v>
      </c>
      <c r="M41" s="37" t="s">
        <v>74</v>
      </c>
      <c r="N41" s="49">
        <v>40.46</v>
      </c>
      <c r="O41" s="50">
        <v>38.909999999999997</v>
      </c>
      <c r="P41" s="50">
        <v>42.05</v>
      </c>
    </row>
    <row r="42" spans="1:16" ht="11.25" customHeight="1">
      <c r="A42" s="51" t="s">
        <v>75</v>
      </c>
      <c r="B42" s="52">
        <f t="shared" si="1"/>
        <v>678</v>
      </c>
      <c r="C42" s="53">
        <v>353</v>
      </c>
      <c r="D42" s="54">
        <v>325</v>
      </c>
      <c r="E42" s="51" t="s">
        <v>76</v>
      </c>
      <c r="F42" s="52">
        <f t="shared" si="2"/>
        <v>501</v>
      </c>
      <c r="G42" s="55">
        <v>245</v>
      </c>
      <c r="H42" s="54">
        <v>256</v>
      </c>
      <c r="I42" s="56">
        <v>89</v>
      </c>
      <c r="J42" s="52">
        <f t="shared" si="3"/>
        <v>112</v>
      </c>
      <c r="K42" s="55">
        <v>29</v>
      </c>
      <c r="L42" s="54">
        <v>83</v>
      </c>
      <c r="M42" s="57"/>
      <c r="N42" s="58"/>
      <c r="O42" s="59"/>
      <c r="P42" s="58"/>
    </row>
    <row r="43" spans="1:16" ht="12" customHeight="1">
      <c r="A43" s="60" t="s">
        <v>77</v>
      </c>
      <c r="B43" s="13"/>
      <c r="C43" s="61"/>
      <c r="D43" s="13"/>
      <c r="E43" s="12"/>
      <c r="F43" s="13"/>
      <c r="G43" s="15"/>
      <c r="H43" s="13"/>
      <c r="I43" s="12"/>
      <c r="J43" s="13"/>
      <c r="K43" s="15"/>
      <c r="L43" s="62"/>
      <c r="M43" s="63"/>
      <c r="N43" s="64"/>
      <c r="O43" s="65"/>
      <c r="P43" s="64"/>
    </row>
    <row r="44" spans="1:16" ht="21" customHeight="1"/>
    <row r="45" spans="1:16" ht="21" customHeight="1"/>
    <row r="46" spans="1:16" ht="21" customHeight="1"/>
    <row r="47" spans="1:16" ht="21" customHeight="1"/>
    <row r="48" spans="1:1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spans="2:16" ht="21" customHeight="1"/>
    <row r="67" spans="2:16" ht="18" customHeight="1">
      <c r="B67" s="69"/>
      <c r="C67" s="70"/>
      <c r="D67" s="69"/>
      <c r="F67" s="69"/>
      <c r="G67" s="71"/>
      <c r="H67" s="69"/>
      <c r="J67" s="69"/>
      <c r="K67" s="71"/>
      <c r="L67" s="69"/>
    </row>
    <row r="68" spans="2:16">
      <c r="B68" s="69"/>
      <c r="C68" s="70"/>
      <c r="D68" s="69"/>
      <c r="F68" s="69"/>
      <c r="G68" s="71"/>
      <c r="H68" s="69"/>
      <c r="J68" s="69"/>
      <c r="K68" s="71"/>
      <c r="L68" s="69"/>
      <c r="N68" s="69"/>
      <c r="O68" s="71"/>
      <c r="P68" s="69"/>
    </row>
    <row r="69" spans="2:16">
      <c r="B69" s="69"/>
      <c r="C69" s="70"/>
      <c r="D69" s="69"/>
      <c r="F69" s="69"/>
      <c r="G69" s="71"/>
      <c r="H69" s="69"/>
      <c r="J69" s="69"/>
      <c r="K69" s="71"/>
      <c r="L69" s="69"/>
      <c r="N69" s="69"/>
      <c r="O69" s="71"/>
      <c r="P69" s="69"/>
    </row>
    <row r="70" spans="2:16">
      <c r="B70" s="69"/>
      <c r="C70" s="70"/>
      <c r="D70" s="69"/>
      <c r="F70" s="69"/>
      <c r="G70" s="71"/>
      <c r="H70" s="69"/>
      <c r="J70" s="69"/>
      <c r="K70" s="71"/>
      <c r="L70" s="69"/>
      <c r="N70" s="69"/>
      <c r="O70" s="71"/>
      <c r="P70" s="69"/>
    </row>
    <row r="71" spans="2:16">
      <c r="B71" s="69"/>
      <c r="C71" s="70"/>
      <c r="D71" s="69"/>
      <c r="F71" s="69"/>
      <c r="G71" s="71"/>
      <c r="H71" s="69"/>
      <c r="J71" s="69"/>
      <c r="K71" s="71"/>
      <c r="L71" s="69"/>
      <c r="N71" s="69"/>
      <c r="O71" s="71"/>
      <c r="P71" s="69"/>
    </row>
    <row r="72" spans="2:16">
      <c r="B72" s="69"/>
      <c r="C72" s="70"/>
      <c r="D72" s="69"/>
      <c r="F72" s="69"/>
      <c r="G72" s="71"/>
      <c r="H72" s="69"/>
      <c r="J72" s="69"/>
      <c r="K72" s="71"/>
      <c r="L72" s="69"/>
      <c r="N72" s="69"/>
      <c r="O72" s="71"/>
      <c r="P72" s="69"/>
    </row>
    <row r="73" spans="2:16">
      <c r="B73" s="69"/>
      <c r="C73" s="70"/>
      <c r="D73" s="69"/>
      <c r="F73" s="69"/>
      <c r="G73" s="71"/>
      <c r="H73" s="69"/>
      <c r="J73" s="69"/>
      <c r="K73" s="71"/>
      <c r="L73" s="69"/>
      <c r="N73" s="69"/>
      <c r="O73" s="71"/>
      <c r="P73" s="69"/>
    </row>
    <row r="74" spans="2:16">
      <c r="B74" s="69"/>
      <c r="C74" s="70"/>
      <c r="D74" s="69"/>
      <c r="F74" s="69"/>
      <c r="G74" s="71"/>
      <c r="H74" s="69"/>
      <c r="J74" s="69"/>
      <c r="K74" s="71"/>
      <c r="L74" s="69"/>
      <c r="N74" s="69"/>
      <c r="O74" s="71"/>
      <c r="P74" s="69"/>
    </row>
    <row r="75" spans="2:16">
      <c r="B75" s="69"/>
      <c r="C75" s="70"/>
      <c r="D75" s="69"/>
      <c r="F75" s="69"/>
      <c r="G75" s="71"/>
      <c r="H75" s="69"/>
      <c r="J75" s="69"/>
      <c r="K75" s="71"/>
      <c r="L75" s="69"/>
      <c r="N75" s="69"/>
      <c r="O75" s="71"/>
      <c r="P75" s="69"/>
    </row>
    <row r="76" spans="2:16">
      <c r="N76" s="69"/>
      <c r="O76" s="71"/>
      <c r="P76" s="69"/>
    </row>
  </sheetData>
  <mergeCells count="17">
    <mergeCell ref="P4:P5"/>
    <mergeCell ref="J4:J5"/>
    <mergeCell ref="K4:K5"/>
    <mergeCell ref="L4:L5"/>
    <mergeCell ref="M4:M5"/>
    <mergeCell ref="N4:N5"/>
    <mergeCell ref="O4:O5"/>
    <mergeCell ref="B3:K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printOptions horizontalCentered="1"/>
  <pageMargins left="0.39370078740157483" right="0.39370078740157483" top="0.59055118110236227" bottom="0.59055118110236227" header="0.51181102362204722" footer="0.19685039370078741"/>
  <pageSetup paperSize="11" scale="91" firstPageNumber="1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14-15</vt:lpstr>
      <vt:lpstr>'14-15'!Print_Area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2018-05-18T05:08:12Z</dcterms:created>
  <dcterms:modified xsi:type="dcterms:W3CDTF">2018-05-18T05:11:31Z</dcterms:modified>
</cp:coreProperties>
</file>