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37" sheetId="1" r:id="rId1"/>
  </sheets>
  <definedNames>
    <definedName name="_xlnm.Print_Area" localSheetId="0">'37'!$A$2:$M$20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H11" i="1"/>
  <c r="L10" i="1"/>
  <c r="H10" i="1"/>
  <c r="J9" i="1"/>
  <c r="L9" i="1" s="1"/>
  <c r="F9" i="1"/>
  <c r="D9" i="1"/>
  <c r="B9" i="1"/>
  <c r="L8" i="1"/>
  <c r="H8" i="1"/>
  <c r="L7" i="1"/>
  <c r="H7" i="1"/>
  <c r="J6" i="1"/>
  <c r="L6" i="1" s="1"/>
  <c r="F6" i="1"/>
  <c r="D6" i="1"/>
  <c r="B6" i="1"/>
  <c r="H6" i="1" l="1"/>
  <c r="H9" i="1"/>
</calcChain>
</file>

<file path=xl/sharedStrings.xml><?xml version="1.0" encoding="utf-8"?>
<sst xmlns="http://schemas.openxmlformats.org/spreadsheetml/2006/main" count="33" uniqueCount="26">
  <si>
    <t>（12）夜間人口・昼間人口（15歳未満を含む）</t>
    <rPh sb="4" eb="6">
      <t>ヤカン</t>
    </rPh>
    <rPh sb="6" eb="8">
      <t>ジンコウ</t>
    </rPh>
    <rPh sb="9" eb="11">
      <t>チュウカン</t>
    </rPh>
    <rPh sb="11" eb="13">
      <t>ジンコウ</t>
    </rPh>
    <rPh sb="16" eb="17">
      <t>サイ</t>
    </rPh>
    <rPh sb="17" eb="19">
      <t>ミマン</t>
    </rPh>
    <rPh sb="20" eb="21">
      <t>フク</t>
    </rPh>
    <phoneticPr fontId="3"/>
  </si>
  <si>
    <t>各年10月１日現在　単位：人</t>
    <rPh sb="10" eb="12">
      <t>タンイ</t>
    </rPh>
    <rPh sb="13" eb="14">
      <t>ニン</t>
    </rPh>
    <phoneticPr fontId="3"/>
  </si>
  <si>
    <t>年・男女</t>
    <rPh sb="0" eb="1">
      <t>ネン</t>
    </rPh>
    <rPh sb="2" eb="4">
      <t>ダンジョ</t>
    </rPh>
    <phoneticPr fontId="3"/>
  </si>
  <si>
    <t>夜間人口</t>
    <rPh sb="0" eb="2">
      <t>ヤカン</t>
    </rPh>
    <rPh sb="2" eb="4">
      <t>ジンコウ</t>
    </rPh>
    <phoneticPr fontId="3"/>
  </si>
  <si>
    <t>流出人口</t>
    <rPh sb="0" eb="2">
      <t>リュウシュツ</t>
    </rPh>
    <rPh sb="2" eb="4">
      <t>ジンコウ</t>
    </rPh>
    <phoneticPr fontId="3"/>
  </si>
  <si>
    <t>流入人口</t>
    <rPh sb="0" eb="2">
      <t>リュウニュウ</t>
    </rPh>
    <rPh sb="2" eb="4">
      <t>ジンコウ</t>
    </rPh>
    <phoneticPr fontId="3"/>
  </si>
  <si>
    <t>流入超過</t>
    <rPh sb="0" eb="2">
      <t>リュウニュウ</t>
    </rPh>
    <rPh sb="2" eb="4">
      <t>チョウカ</t>
    </rPh>
    <phoneticPr fontId="3"/>
  </si>
  <si>
    <t>昼間人口</t>
    <rPh sb="0" eb="2">
      <t>チュウカン</t>
    </rPh>
    <rPh sb="2" eb="4">
      <t>ジンコウ</t>
    </rPh>
    <phoneticPr fontId="3"/>
  </si>
  <si>
    <t>（常住人口）</t>
    <rPh sb="1" eb="3">
      <t>ジョウジュウ</t>
    </rPh>
    <rPh sb="3" eb="5">
      <t>ジンコウ</t>
    </rPh>
    <phoneticPr fontId="3"/>
  </si>
  <si>
    <t>人口</t>
    <rPh sb="0" eb="2">
      <t>ジンコウ</t>
    </rPh>
    <phoneticPr fontId="3"/>
  </si>
  <si>
    <t>指数</t>
    <rPh sb="0" eb="2">
      <t>シスウ</t>
    </rPh>
    <phoneticPr fontId="3"/>
  </si>
  <si>
    <t>平成12年</t>
    <rPh sb="0" eb="2">
      <t>ヘイセイ</t>
    </rPh>
    <rPh sb="4" eb="5">
      <t>ネン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</si>
  <si>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</si>
  <si>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</si>
  <si>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平成17年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</si>
  <si>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</si>
  <si>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　　　　　　△3,351</t>
    <phoneticPr fontId="3"/>
  </si>
  <si>
    <t>　　　　　　△2,604</t>
    <phoneticPr fontId="3"/>
  </si>
  <si>
    <t>　　　　　　　△747</t>
    <phoneticPr fontId="3"/>
  </si>
  <si>
    <t>平成27年</t>
    <rPh sb="0" eb="2">
      <t>ヘイセイ</t>
    </rPh>
    <rPh sb="4" eb="5">
      <t>ネン</t>
    </rPh>
    <phoneticPr fontId="3"/>
  </si>
  <si>
    <t>　　　　　　△3,211</t>
    <phoneticPr fontId="3"/>
  </si>
  <si>
    <t>　　　　　　△2,502</t>
    <phoneticPr fontId="3"/>
  </si>
  <si>
    <t>　　　　　　　△709</t>
    <phoneticPr fontId="3"/>
  </si>
  <si>
    <t>資料：国勢調査</t>
    <rPh sb="0" eb="2">
      <t>シリョウ</t>
    </rPh>
    <rPh sb="3" eb="5">
      <t>コクセイ</t>
    </rPh>
    <rPh sb="5" eb="7">
      <t>チョウサ</t>
    </rPh>
    <phoneticPr fontId="3"/>
  </si>
  <si>
    <t>　（注）・昼間人口指数とは夜間人口100人当たりの昼間人口をいう。</t>
    <rPh sb="2" eb="3">
      <t>チュウ</t>
    </rPh>
    <rPh sb="5" eb="7">
      <t>チュウカン</t>
    </rPh>
    <rPh sb="7" eb="9">
      <t>ジンコウ</t>
    </rPh>
    <rPh sb="9" eb="11">
      <t>シスウ</t>
    </rPh>
    <rPh sb="13" eb="15">
      <t>ヤカン</t>
    </rPh>
    <rPh sb="15" eb="17">
      <t>ジンコウ</t>
    </rPh>
    <rPh sb="20" eb="21">
      <t>ニン</t>
    </rPh>
    <rPh sb="21" eb="22">
      <t>ア</t>
    </rPh>
    <rPh sb="25" eb="27">
      <t>チュウカン</t>
    </rPh>
    <rPh sb="27" eb="29">
      <t>ジンコウ</t>
    </rPh>
    <phoneticPr fontId="3"/>
  </si>
  <si>
    <t>　　　　・年齢不詳については集計から除外している。</t>
    <rPh sb="5" eb="7">
      <t>ネンレイ</t>
    </rPh>
    <rPh sb="7" eb="9">
      <t>フショウ</t>
    </rPh>
    <rPh sb="14" eb="16">
      <t>シュウケイ</t>
    </rPh>
    <rPh sb="18" eb="20">
      <t>ジョガイ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</si>
</sst>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;&quot;△ &quot;#,##0.0"/>
  </numFmts>
  <fonts count="1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>
      <alignment vertical="center"/>
    </xf>
    <xf numFmtId="0" fontId="4" fillId="0" borderId="0" xfId="1" applyFont="1" applyFill="1" applyAlignment="1">
      <alignment horizontal="centerContinuous" vertical="center"/>
    </xf>
    <xf numFmtId="0" fontId="4" fillId="0" borderId="0" xfId="1" applyFont="1" applyFill="1">
      <alignment vertical="center"/>
    </xf>
    <xf numFmtId="0" fontId="5" fillId="0" borderId="0" xfId="2" applyNumberFormat="1" applyFont="1" applyFill="1" applyAlignment="1">
      <alignment vertical="center"/>
    </xf>
    <xf numFmtId="0" fontId="6" fillId="0" borderId="0" xfId="1" applyFont="1" applyFill="1">
      <alignment vertical="center"/>
    </xf>
    <xf numFmtId="0" fontId="7" fillId="0" borderId="0" xfId="3" applyFont="1" applyFill="1" applyBorder="1" applyAlignment="1">
      <alignment horizontal="right" vertical="center"/>
    </xf>
    <xf numFmtId="0" fontId="8" fillId="0" borderId="7" xfId="1" applyFont="1" applyFill="1" applyBorder="1" applyAlignment="1">
      <alignment horizontal="center" vertical="center"/>
    </xf>
    <xf numFmtId="0" fontId="9" fillId="0" borderId="0" xfId="1" applyFont="1" applyFill="1">
      <alignment vertical="center"/>
    </xf>
    <xf numFmtId="0" fontId="7" fillId="0" borderId="7" xfId="1" applyFont="1" applyFill="1" applyBorder="1" applyAlignment="1">
      <alignment horizontal="center" vertical="center"/>
    </xf>
    <xf numFmtId="0" fontId="6" fillId="0" borderId="8" xfId="1" applyFont="1" applyFill="1" applyBorder="1">
      <alignment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0" xfId="1" applyFont="1" applyFill="1">
      <alignment vertical="center"/>
    </xf>
    <xf numFmtId="0" fontId="10" fillId="0" borderId="0" xfId="1" applyFont="1" applyFill="1">
      <alignment vertical="center"/>
    </xf>
    <xf numFmtId="0" fontId="10" fillId="0" borderId="0" xfId="4" applyFont="1" applyFill="1" applyAlignment="1">
      <alignment vertical="center"/>
    </xf>
    <xf numFmtId="177" fontId="8" fillId="0" borderId="8" xfId="1" applyNumberFormat="1" applyFont="1" applyFill="1" applyBorder="1" applyAlignment="1">
      <alignment vertical="center" shrinkToFit="1"/>
    </xf>
    <xf numFmtId="177" fontId="8" fillId="0" borderId="9" xfId="1" applyNumberFormat="1" applyFont="1" applyFill="1" applyBorder="1" applyAlignment="1">
      <alignment vertical="center" shrinkToFit="1"/>
    </xf>
    <xf numFmtId="177" fontId="7" fillId="0" borderId="8" xfId="1" applyNumberFormat="1" applyFont="1" applyFill="1" applyBorder="1" applyAlignment="1">
      <alignment vertical="center" shrinkToFit="1"/>
    </xf>
    <xf numFmtId="177" fontId="7" fillId="0" borderId="9" xfId="1" applyNumberFormat="1" applyFont="1" applyFill="1" applyBorder="1" applyAlignment="1">
      <alignment vertical="center" shrinkToFit="1"/>
    </xf>
    <xf numFmtId="177" fontId="7" fillId="0" borderId="5" xfId="1" applyNumberFormat="1" applyFont="1" applyFill="1" applyBorder="1" applyAlignment="1">
      <alignment vertical="center" shrinkToFit="1"/>
    </xf>
    <xf numFmtId="177" fontId="7" fillId="0" borderId="6" xfId="1" applyNumberFormat="1" applyFont="1" applyFill="1" applyBorder="1" applyAlignment="1">
      <alignment vertical="center" shrinkToFit="1"/>
    </xf>
    <xf numFmtId="176" fontId="8" fillId="0" borderId="8" xfId="1" applyNumberFormat="1" applyFont="1" applyFill="1" applyBorder="1" applyAlignment="1">
      <alignment vertical="center" shrinkToFit="1"/>
    </xf>
    <xf numFmtId="176" fontId="8" fillId="0" borderId="9" xfId="1" applyNumberFormat="1" applyFont="1" applyFill="1" applyBorder="1" applyAlignment="1">
      <alignment vertical="center" shrinkToFit="1"/>
    </xf>
    <xf numFmtId="176" fontId="8" fillId="0" borderId="8" xfId="1" applyNumberFormat="1" applyFont="1" applyFill="1" applyBorder="1" applyAlignment="1">
      <alignment horizontal="right" vertical="center" shrinkToFit="1"/>
    </xf>
    <xf numFmtId="176" fontId="8" fillId="0" borderId="9" xfId="1" applyNumberFormat="1" applyFont="1" applyFill="1" applyBorder="1" applyAlignment="1">
      <alignment horizontal="right" vertical="center" shrinkToFit="1"/>
    </xf>
    <xf numFmtId="176" fontId="7" fillId="0" borderId="8" xfId="1" applyNumberFormat="1" applyFont="1" applyFill="1" applyBorder="1" applyAlignment="1">
      <alignment vertical="center" shrinkToFit="1"/>
    </xf>
    <xf numFmtId="176" fontId="7" fillId="0" borderId="9" xfId="1" applyNumberFormat="1" applyFont="1" applyFill="1" applyBorder="1" applyAlignment="1">
      <alignment vertical="center" shrinkToFit="1"/>
    </xf>
    <xf numFmtId="176" fontId="7" fillId="0" borderId="8" xfId="1" applyNumberFormat="1" applyFont="1" applyFill="1" applyBorder="1" applyAlignment="1">
      <alignment horizontal="right" vertical="center" shrinkToFit="1"/>
    </xf>
    <xf numFmtId="176" fontId="7" fillId="0" borderId="9" xfId="1" applyNumberFormat="1" applyFont="1" applyFill="1" applyBorder="1" applyAlignment="1">
      <alignment horizontal="right" vertical="center" shrinkToFit="1"/>
    </xf>
    <xf numFmtId="176" fontId="7" fillId="0" borderId="5" xfId="1" applyNumberFormat="1" applyFont="1" applyFill="1" applyBorder="1" applyAlignment="1">
      <alignment vertical="center" shrinkToFit="1"/>
    </xf>
    <xf numFmtId="176" fontId="7" fillId="0" borderId="6" xfId="1" applyNumberFormat="1" applyFont="1" applyFill="1" applyBorder="1" applyAlignment="1">
      <alignment vertical="center" shrinkToFit="1"/>
    </xf>
    <xf numFmtId="176" fontId="7" fillId="0" borderId="5" xfId="1" applyNumberFormat="1" applyFont="1" applyFill="1" applyBorder="1" applyAlignment="1">
      <alignment horizontal="right" vertical="center" shrinkToFit="1"/>
    </xf>
    <xf numFmtId="176" fontId="7" fillId="0" borderId="6" xfId="1" applyNumberFormat="1" applyFont="1" applyFill="1" applyBorder="1" applyAlignment="1">
      <alignment horizontal="right" vertical="center" shrinkToFit="1"/>
    </xf>
    <xf numFmtId="177" fontId="7" fillId="0" borderId="8" xfId="1" applyNumberFormat="1" applyFont="1" applyFill="1" applyBorder="1" applyAlignment="1">
      <alignment vertical="center" shrinkToFit="1"/>
    </xf>
    <xf numFmtId="177" fontId="7" fillId="0" borderId="9" xfId="1" applyNumberFormat="1" applyFont="1" applyFill="1" applyBorder="1" applyAlignment="1">
      <alignment vertical="center" shrinkToFit="1"/>
    </xf>
    <xf numFmtId="177" fontId="8" fillId="0" borderId="8" xfId="1" applyNumberFormat="1" applyFont="1" applyFill="1" applyBorder="1" applyAlignment="1">
      <alignment vertical="center" shrinkToFit="1"/>
    </xf>
    <xf numFmtId="177" fontId="8" fillId="0" borderId="9" xfId="1" applyNumberFormat="1" applyFont="1" applyFill="1" applyBorder="1" applyAlignment="1">
      <alignment vertical="center" shrinkToFit="1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shrinkToFit="1"/>
    </xf>
    <xf numFmtId="0" fontId="7" fillId="0" borderId="3" xfId="1" applyFont="1" applyFill="1" applyBorder="1" applyAlignment="1">
      <alignment horizontal="center" vertical="center" shrinkToFit="1"/>
    </xf>
    <xf numFmtId="0" fontId="7" fillId="0" borderId="5" xfId="1" applyFont="1" applyFill="1" applyBorder="1" applyAlignment="1">
      <alignment horizontal="center" vertical="center" shrinkToFit="1"/>
    </xf>
    <xf numFmtId="0" fontId="7" fillId="0" borderId="6" xfId="1" applyFont="1" applyFill="1" applyBorder="1" applyAlignment="1">
      <alignment horizontal="center" vertical="center" shrinkToFit="1"/>
    </xf>
  </cellXfs>
  <cellStyles count="5">
    <cellStyle name="標準" xfId="0" builtinId="0"/>
    <cellStyle name="標準 2" xfId="1"/>
    <cellStyle name="標準_0202" xfId="2"/>
    <cellStyle name="標準_0214" xfId="4"/>
    <cellStyle name="標準_021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showGridLines="0" tabSelected="1" zoomScaleNormal="100" zoomScaleSheetLayoutView="100" workbookViewId="0"/>
  </sheetViews>
  <sheetFormatPr defaultRowHeight="13.5"/>
  <cols>
    <col min="1" max="1" width="8.875" style="4" customWidth="1"/>
    <col min="2" max="5" width="3.625" style="4" customWidth="1"/>
    <col min="6" max="7" width="4.25" style="4" customWidth="1"/>
    <col min="8" max="9" width="5.75" style="4" customWidth="1"/>
    <col min="10" max="13" width="4.25" style="4" customWidth="1"/>
    <col min="14" max="16384" width="9" style="4"/>
  </cols>
  <sheetData>
    <row r="2" spans="1:14" ht="16.5" customHeight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3"/>
    </row>
    <row r="3" spans="1:14" ht="1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5" t="s">
        <v>1</v>
      </c>
    </row>
    <row r="4" spans="1:14" ht="13.5" customHeight="1">
      <c r="A4" s="40" t="s">
        <v>2</v>
      </c>
      <c r="B4" s="42" t="s">
        <v>3</v>
      </c>
      <c r="C4" s="43"/>
      <c r="D4" s="36" t="s">
        <v>4</v>
      </c>
      <c r="E4" s="37"/>
      <c r="F4" s="36" t="s">
        <v>5</v>
      </c>
      <c r="G4" s="37"/>
      <c r="H4" s="36" t="s">
        <v>6</v>
      </c>
      <c r="I4" s="37"/>
      <c r="J4" s="36" t="s">
        <v>7</v>
      </c>
      <c r="K4" s="37"/>
      <c r="L4" s="36" t="s">
        <v>7</v>
      </c>
      <c r="M4" s="37"/>
    </row>
    <row r="5" spans="1:14" ht="13.5" customHeight="1">
      <c r="A5" s="41"/>
      <c r="B5" s="44" t="s">
        <v>8</v>
      </c>
      <c r="C5" s="45"/>
      <c r="D5" s="38"/>
      <c r="E5" s="39"/>
      <c r="F5" s="38"/>
      <c r="G5" s="39"/>
      <c r="H5" s="38" t="s">
        <v>9</v>
      </c>
      <c r="I5" s="39"/>
      <c r="J5" s="38"/>
      <c r="K5" s="39"/>
      <c r="L5" s="38" t="s">
        <v>10</v>
      </c>
      <c r="M5" s="39"/>
    </row>
    <row r="6" spans="1:14" s="7" customFormat="1" ht="12" customHeight="1">
      <c r="A6" s="6" t="s">
        <v>11</v>
      </c>
      <c r="B6" s="20">
        <f>SUM(B7:C8)</f>
        <v>44817</v>
      </c>
      <c r="C6" s="21"/>
      <c r="D6" s="20">
        <f>SUM(D7:E8)</f>
        <v>15416</v>
      </c>
      <c r="E6" s="21"/>
      <c r="F6" s="20">
        <f>SUM(F7:G8)</f>
        <v>15565</v>
      </c>
      <c r="G6" s="21"/>
      <c r="H6" s="20">
        <f>SUM(H7:I8)</f>
        <v>149</v>
      </c>
      <c r="I6" s="21"/>
      <c r="J6" s="20">
        <f>SUM(J7:K8)</f>
        <v>44966</v>
      </c>
      <c r="K6" s="21"/>
      <c r="L6" s="34">
        <f t="shared" ref="L6:L10" si="0">J6/B6*100</f>
        <v>100.33246312783095</v>
      </c>
      <c r="M6" s="35"/>
    </row>
    <row r="7" spans="1:14" ht="12" customHeight="1">
      <c r="A7" s="8" t="s">
        <v>12</v>
      </c>
      <c r="B7" s="24">
        <v>23786</v>
      </c>
      <c r="C7" s="25"/>
      <c r="D7" s="24">
        <v>9793</v>
      </c>
      <c r="E7" s="25"/>
      <c r="F7" s="24">
        <v>9898</v>
      </c>
      <c r="G7" s="25"/>
      <c r="H7" s="24">
        <f>F7-D7</f>
        <v>105</v>
      </c>
      <c r="I7" s="25"/>
      <c r="J7" s="24">
        <v>23891</v>
      </c>
      <c r="K7" s="25"/>
      <c r="L7" s="32">
        <f t="shared" si="0"/>
        <v>100.44143613890523</v>
      </c>
      <c r="M7" s="33"/>
    </row>
    <row r="8" spans="1:14" ht="12" customHeight="1">
      <c r="A8" s="8" t="s">
        <v>13</v>
      </c>
      <c r="B8" s="24">
        <v>21031</v>
      </c>
      <c r="C8" s="25"/>
      <c r="D8" s="24">
        <v>5623</v>
      </c>
      <c r="E8" s="25"/>
      <c r="F8" s="24">
        <v>5667</v>
      </c>
      <c r="G8" s="25"/>
      <c r="H8" s="24">
        <f>F8-D8</f>
        <v>44</v>
      </c>
      <c r="I8" s="25"/>
      <c r="J8" s="24">
        <v>21075</v>
      </c>
      <c r="K8" s="25"/>
      <c r="L8" s="32">
        <f t="shared" si="0"/>
        <v>100.20921496838</v>
      </c>
      <c r="M8" s="33"/>
    </row>
    <row r="9" spans="1:14" ht="12" customHeight="1">
      <c r="A9" s="6" t="s">
        <v>14</v>
      </c>
      <c r="B9" s="20">
        <f>SUM(B10:C11)</f>
        <v>47965</v>
      </c>
      <c r="C9" s="21"/>
      <c r="D9" s="20">
        <f>SUM(D10:E11)</f>
        <v>16144</v>
      </c>
      <c r="E9" s="21"/>
      <c r="F9" s="20">
        <f>SUM(F10:G11)</f>
        <v>15796</v>
      </c>
      <c r="G9" s="21"/>
      <c r="H9" s="20">
        <f>SUM(H10:I11)</f>
        <v>-348</v>
      </c>
      <c r="I9" s="21"/>
      <c r="J9" s="20">
        <f>SUM(J10:K11)</f>
        <v>47617</v>
      </c>
      <c r="K9" s="21"/>
      <c r="L9" s="34">
        <f t="shared" si="0"/>
        <v>99.274470968414477</v>
      </c>
      <c r="M9" s="35"/>
    </row>
    <row r="10" spans="1:14" ht="12" customHeight="1">
      <c r="A10" s="8" t="s">
        <v>12</v>
      </c>
      <c r="B10" s="24">
        <v>25247</v>
      </c>
      <c r="C10" s="25"/>
      <c r="D10" s="24">
        <v>9862</v>
      </c>
      <c r="E10" s="25"/>
      <c r="F10" s="24">
        <v>9581</v>
      </c>
      <c r="G10" s="25"/>
      <c r="H10" s="24">
        <f>F10-D10</f>
        <v>-281</v>
      </c>
      <c r="I10" s="25"/>
      <c r="J10" s="24">
        <v>24966</v>
      </c>
      <c r="K10" s="25"/>
      <c r="L10" s="32">
        <f t="shared" si="0"/>
        <v>98.886996474828692</v>
      </c>
      <c r="M10" s="33"/>
    </row>
    <row r="11" spans="1:14" ht="12" customHeight="1">
      <c r="A11" s="8" t="s">
        <v>13</v>
      </c>
      <c r="B11" s="24">
        <v>22718</v>
      </c>
      <c r="C11" s="25"/>
      <c r="D11" s="24">
        <v>6282</v>
      </c>
      <c r="E11" s="25"/>
      <c r="F11" s="24">
        <v>6215</v>
      </c>
      <c r="G11" s="25"/>
      <c r="H11" s="24">
        <f>F11-D11</f>
        <v>-67</v>
      </c>
      <c r="I11" s="25"/>
      <c r="J11" s="24">
        <v>22651</v>
      </c>
      <c r="K11" s="25"/>
      <c r="L11" s="32">
        <f>J11/B11*100</f>
        <v>99.705079672506386</v>
      </c>
      <c r="M11" s="33"/>
    </row>
    <row r="12" spans="1:14" ht="12" customHeight="1">
      <c r="A12" s="6" t="s">
        <v>15</v>
      </c>
      <c r="B12" s="20">
        <v>51885</v>
      </c>
      <c r="C12" s="21"/>
      <c r="D12" s="20">
        <v>17992</v>
      </c>
      <c r="E12" s="21"/>
      <c r="F12" s="20">
        <v>14641</v>
      </c>
      <c r="G12" s="21"/>
      <c r="H12" s="22" t="s">
        <v>16</v>
      </c>
      <c r="I12" s="23"/>
      <c r="J12" s="22">
        <v>48534</v>
      </c>
      <c r="K12" s="23"/>
      <c r="L12" s="14"/>
      <c r="M12" s="15">
        <v>93.5</v>
      </c>
    </row>
    <row r="13" spans="1:14" ht="12" customHeight="1">
      <c r="A13" s="8" t="s">
        <v>12</v>
      </c>
      <c r="B13" s="24">
        <v>27288</v>
      </c>
      <c r="C13" s="25"/>
      <c r="D13" s="24">
        <v>10862</v>
      </c>
      <c r="E13" s="25"/>
      <c r="F13" s="24">
        <v>8258</v>
      </c>
      <c r="G13" s="25"/>
      <c r="H13" s="26" t="s">
        <v>17</v>
      </c>
      <c r="I13" s="27"/>
      <c r="J13" s="26">
        <v>24684</v>
      </c>
      <c r="K13" s="27"/>
      <c r="L13" s="16"/>
      <c r="M13" s="17">
        <v>90.5</v>
      </c>
    </row>
    <row r="14" spans="1:14" ht="12" customHeight="1">
      <c r="A14" s="8" t="s">
        <v>13</v>
      </c>
      <c r="B14" s="24">
        <v>24597</v>
      </c>
      <c r="C14" s="25"/>
      <c r="D14" s="24">
        <v>7130</v>
      </c>
      <c r="E14" s="25"/>
      <c r="F14" s="24">
        <v>6383</v>
      </c>
      <c r="G14" s="25"/>
      <c r="H14" s="26" t="s">
        <v>18</v>
      </c>
      <c r="I14" s="27"/>
      <c r="J14" s="24">
        <v>23850</v>
      </c>
      <c r="K14" s="25"/>
      <c r="L14" s="32">
        <v>97</v>
      </c>
      <c r="M14" s="33"/>
      <c r="N14" s="9"/>
    </row>
    <row r="15" spans="1:14" ht="12" customHeight="1">
      <c r="A15" s="6" t="s">
        <v>19</v>
      </c>
      <c r="B15" s="20">
        <v>55099</v>
      </c>
      <c r="C15" s="21"/>
      <c r="D15" s="20">
        <v>19030</v>
      </c>
      <c r="E15" s="21"/>
      <c r="F15" s="20">
        <v>15819</v>
      </c>
      <c r="G15" s="21"/>
      <c r="H15" s="22" t="s">
        <v>20</v>
      </c>
      <c r="I15" s="23"/>
      <c r="J15" s="22">
        <v>51888</v>
      </c>
      <c r="K15" s="23"/>
      <c r="L15" s="14"/>
      <c r="M15" s="15">
        <v>94.2</v>
      </c>
      <c r="N15" s="9"/>
    </row>
    <row r="16" spans="1:14" ht="12" customHeight="1">
      <c r="A16" s="8" t="s">
        <v>12</v>
      </c>
      <c r="B16" s="24">
        <v>28657</v>
      </c>
      <c r="C16" s="25"/>
      <c r="D16" s="24">
        <v>11293</v>
      </c>
      <c r="E16" s="25"/>
      <c r="F16" s="24">
        <v>8791</v>
      </c>
      <c r="G16" s="25"/>
      <c r="H16" s="26" t="s">
        <v>21</v>
      </c>
      <c r="I16" s="27"/>
      <c r="J16" s="26">
        <v>26155</v>
      </c>
      <c r="K16" s="27"/>
      <c r="L16" s="16"/>
      <c r="M16" s="17">
        <v>91.3</v>
      </c>
    </row>
    <row r="17" spans="1:13" ht="12" customHeight="1">
      <c r="A17" s="10" t="s">
        <v>13</v>
      </c>
      <c r="B17" s="28">
        <v>26442</v>
      </c>
      <c r="C17" s="29"/>
      <c r="D17" s="28">
        <v>7737</v>
      </c>
      <c r="E17" s="29"/>
      <c r="F17" s="28">
        <v>7028</v>
      </c>
      <c r="G17" s="29"/>
      <c r="H17" s="30" t="s">
        <v>22</v>
      </c>
      <c r="I17" s="31"/>
      <c r="J17" s="28">
        <v>25733</v>
      </c>
      <c r="K17" s="29"/>
      <c r="L17" s="18">
        <v>97.3</v>
      </c>
      <c r="M17" s="19"/>
    </row>
    <row r="18" spans="1:13" s="2" customFormat="1" ht="12" customHeight="1">
      <c r="A18" s="11" t="s">
        <v>23</v>
      </c>
    </row>
    <row r="19" spans="1:13" s="11" customFormat="1" ht="9.75" customHeight="1">
      <c r="A19" s="12" t="s">
        <v>24</v>
      </c>
    </row>
    <row r="20" spans="1:13" s="11" customFormat="1" ht="9.75" customHeight="1">
      <c r="A20" s="13" t="s">
        <v>25</v>
      </c>
    </row>
  </sheetData>
  <mergeCells count="78">
    <mergeCell ref="J7:K7"/>
    <mergeCell ref="A4:A5"/>
    <mergeCell ref="B4:C4"/>
    <mergeCell ref="D4:E5"/>
    <mergeCell ref="F4:G5"/>
    <mergeCell ref="H4:I4"/>
    <mergeCell ref="L7:M7"/>
    <mergeCell ref="L4:M4"/>
    <mergeCell ref="B5:C5"/>
    <mergeCell ref="H5:I5"/>
    <mergeCell ref="L5:M5"/>
    <mergeCell ref="B6:C6"/>
    <mergeCell ref="D6:E6"/>
    <mergeCell ref="F6:G6"/>
    <mergeCell ref="H6:I6"/>
    <mergeCell ref="J6:K6"/>
    <mergeCell ref="L6:M6"/>
    <mergeCell ref="J4:K5"/>
    <mergeCell ref="B7:C7"/>
    <mergeCell ref="D7:E7"/>
    <mergeCell ref="F7:G7"/>
    <mergeCell ref="H7:I7"/>
    <mergeCell ref="L9:M9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4:M14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L17:M17"/>
    <mergeCell ref="B15:C15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  <mergeCell ref="B17:C17"/>
    <mergeCell ref="D17:E17"/>
    <mergeCell ref="F17:G17"/>
    <mergeCell ref="H17:I17"/>
    <mergeCell ref="J17:K17"/>
  </mergeCells>
  <phoneticPr fontId="2"/>
  <printOptions horizontalCentered="1"/>
  <pageMargins left="0.59055118110236227" right="0.59055118110236227" top="0.39370078740157483" bottom="0.59055118110236227" header="0.31496062992125984" footer="0.19685039370078741"/>
  <pageSetup paperSize="11" scale="90" orientation="portrait" r:id="rId1"/>
  <headerFooter>
    <oddFooter>&amp;C&amp;"ＭＳ Ｐ明朝,標準"&amp;9-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37</vt:lpstr>
      <vt:lpstr>'37'!Print_Area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2018-05-18T05:27:21Z</dcterms:created>
  <dcterms:modified xsi:type="dcterms:W3CDTF">2018-05-22T04:28:45Z</dcterms:modified>
</cp:coreProperties>
</file>