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183EA15A-57AB-4427-BCFE-AF20018DD087}" xr6:coauthVersionLast="41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運輸・通信" sheetId="8" r:id="rId1"/>
    <sheet name="84" sheetId="10" r:id="rId2"/>
    <sheet name="85" sheetId="11" r:id="rId3"/>
    <sheet name="86" sheetId="12" r:id="rId4"/>
  </sheets>
  <definedNames>
    <definedName name="_xlnm.Print_Area" localSheetId="1">'84'!$A$1:$K$31</definedName>
    <definedName name="_xlnm.Print_Area" localSheetId="2">'85'!$A$1:$Q$25</definedName>
    <definedName name="_xlnm.Print_Area" localSheetId="3">'86'!$A$1:$E$23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1" l="1"/>
  <c r="C9" i="11"/>
  <c r="B9" i="11"/>
  <c r="G20" i="10"/>
  <c r="B20" i="10"/>
  <c r="G19" i="10"/>
  <c r="B19" i="10"/>
  <c r="G18" i="10"/>
  <c r="B18" i="10"/>
  <c r="G17" i="10"/>
  <c r="B17" i="10"/>
  <c r="G16" i="10"/>
  <c r="B16" i="10"/>
  <c r="G15" i="10"/>
  <c r="B15" i="10"/>
  <c r="G14" i="10"/>
  <c r="B14" i="10"/>
  <c r="G13" i="10"/>
  <c r="B13" i="10"/>
  <c r="G12" i="10"/>
  <c r="B12" i="10"/>
  <c r="G11" i="10"/>
  <c r="B11" i="10"/>
  <c r="G10" i="10"/>
  <c r="B10" i="10"/>
  <c r="G9" i="10"/>
  <c r="B9" i="10"/>
  <c r="G8" i="10"/>
  <c r="F8" i="10"/>
  <c r="E8" i="10"/>
  <c r="D8" i="10"/>
  <c r="C8" i="10"/>
  <c r="B8" i="10"/>
</calcChain>
</file>

<file path=xl/sharedStrings.xml><?xml version="1.0" encoding="utf-8"?>
<sst xmlns="http://schemas.openxmlformats.org/spreadsheetml/2006/main" count="128" uniqueCount="81">
  <si>
    <t>総　数</t>
    <rPh sb="0" eb="1">
      <t>フサ</t>
    </rPh>
    <rPh sb="2" eb="3">
      <t>カズ</t>
    </rPh>
    <phoneticPr fontId="5"/>
  </si>
  <si>
    <t>貨　物　車</t>
    <rPh sb="0" eb="1">
      <t>カ</t>
    </rPh>
    <rPh sb="2" eb="3">
      <t>モノ</t>
    </rPh>
    <rPh sb="4" eb="5">
      <t>クルマ</t>
    </rPh>
    <phoneticPr fontId="5"/>
  </si>
  <si>
    <t>乗　用　車</t>
    <rPh sb="0" eb="1">
      <t>ジョウ</t>
    </rPh>
    <rPh sb="2" eb="3">
      <t>ヨウ</t>
    </rPh>
    <rPh sb="4" eb="5">
      <t>クルマ</t>
    </rPh>
    <phoneticPr fontId="5"/>
  </si>
  <si>
    <t>乗合用</t>
    <rPh sb="0" eb="2">
      <t>ノリアイ</t>
    </rPh>
    <rPh sb="2" eb="3">
      <t>ヨウ</t>
    </rPh>
    <phoneticPr fontId="5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</si>
  <si>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5"/>
  </si>
  <si>
    <t>二輪車
（原付除く）</t>
    <rPh sb="0" eb="3">
      <t>ニリンシャ</t>
    </rPh>
    <rPh sb="5" eb="7">
      <t>ゲンツキ</t>
    </rPh>
    <rPh sb="7" eb="8">
      <t>ノゾ</t>
    </rPh>
    <phoneticPr fontId="5"/>
  </si>
  <si>
    <t>普　通</t>
    <rPh sb="0" eb="1">
      <t>アマネ</t>
    </rPh>
    <rPh sb="2" eb="3">
      <t>ツウ</t>
    </rPh>
    <phoneticPr fontId="5"/>
  </si>
  <si>
    <t>小　型</t>
    <rPh sb="0" eb="1">
      <t>ショウ</t>
    </rPh>
    <rPh sb="2" eb="3">
      <t>カタ</t>
    </rPh>
    <phoneticPr fontId="5"/>
  </si>
  <si>
    <t>軽</t>
    <rPh sb="0" eb="1">
      <t>ケイ</t>
    </rPh>
    <phoneticPr fontId="5"/>
  </si>
  <si>
    <t>被牽引</t>
    <rPh sb="0" eb="1">
      <t>ヒ</t>
    </rPh>
    <rPh sb="1" eb="3">
      <t>ケンイン</t>
    </rPh>
    <phoneticPr fontId="5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</si>
  <si>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5"/>
  </si>
  <si>
    <t>年度</t>
    <rPh sb="0" eb="1">
      <t>トシ</t>
    </rPh>
    <rPh sb="1" eb="2">
      <t>タビ</t>
    </rPh>
    <phoneticPr fontId="5"/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</si>
  <si>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5"/>
  </si>
  <si>
    <t>定　期</t>
    <rPh sb="0" eb="1">
      <t>サダム</t>
    </rPh>
    <rPh sb="2" eb="3">
      <t>キ</t>
    </rPh>
    <phoneticPr fontId="5"/>
  </si>
  <si>
    <t>野々市駅</t>
    <rPh sb="0" eb="4">
      <t>ノノイチエキ</t>
    </rPh>
    <phoneticPr fontId="5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</si>
  <si>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5"/>
  </si>
  <si>
    <t>押野駅</t>
    <rPh sb="0" eb="3">
      <t>オシノエキ</t>
    </rPh>
    <phoneticPr fontId="5"/>
  </si>
  <si>
    <t>総数</t>
    <rPh sb="0" eb="2">
      <t>ソウスウ</t>
    </rPh>
    <phoneticPr fontId="5"/>
  </si>
  <si>
    <t>普通</t>
    <rPh sb="0" eb="2">
      <t>フツウ</t>
    </rPh>
    <phoneticPr fontId="5"/>
  </si>
  <si>
    <t>定期</t>
    <rPh sb="0" eb="2">
      <t>テイキ</t>
    </rPh>
    <phoneticPr fontId="5"/>
  </si>
  <si>
    <t>資料：北陸鉄道㈱</t>
    <rPh sb="0" eb="2">
      <t>シリョウ</t>
    </rPh>
    <rPh sb="3" eb="5">
      <t>ホクリク</t>
    </rPh>
    <rPh sb="5" eb="7">
      <t>テツドウ</t>
    </rPh>
    <phoneticPr fontId="5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</si>
  <si>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5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</si>
  <si>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5"/>
  </si>
  <si>
    <t>ＩＮＳネットサービス
（ＩＳＤＮ）（回線）</t>
    <rPh sb="18" eb="20">
      <t>カイセン</t>
    </rPh>
    <phoneticPr fontId="5"/>
  </si>
  <si>
    <t>（１）コミュニティバス「のっティ」利用状況</t>
    <phoneticPr fontId="2"/>
  </si>
  <si>
    <t>単位：人</t>
  </si>
  <si>
    <t>年度</t>
    <rPh sb="0" eb="2">
      <t>ネンド</t>
    </rPh>
    <phoneticPr fontId="2"/>
  </si>
  <si>
    <t>合計</t>
    <rPh sb="0" eb="2">
      <t>ゴウケイ</t>
    </rPh>
    <phoneticPr fontId="2"/>
  </si>
  <si>
    <t>北部
ルート</t>
    <rPh sb="0" eb="2">
      <t>ホクブ</t>
    </rPh>
    <phoneticPr fontId="2"/>
  </si>
  <si>
    <t>中央
ルート</t>
    <rPh sb="0" eb="2">
      <t>チュウオウ</t>
    </rPh>
    <phoneticPr fontId="2"/>
  </si>
  <si>
    <t>南部
ルート</t>
    <rPh sb="0" eb="2">
      <t>ナンブ</t>
    </rPh>
    <phoneticPr fontId="2"/>
  </si>
  <si>
    <t>西部
ルート</t>
    <rPh sb="0" eb="2">
      <t>セイブ</t>
    </rPh>
    <phoneticPr fontId="2"/>
  </si>
  <si>
    <t>乗車人員</t>
  </si>
  <si>
    <t>乗車人員</t>
    <rPh sb="0" eb="4">
      <t>ジョウシャジンイン</t>
    </rPh>
    <phoneticPr fontId="2"/>
  </si>
  <si>
    <t>１日平均乗車人員</t>
    <phoneticPr fontId="2"/>
  </si>
  <si>
    <t>令和元年度</t>
    <rPh sb="0" eb="5">
      <t>レイワガンネンド</t>
    </rPh>
    <phoneticPr fontId="2"/>
  </si>
  <si>
    <t>２</t>
    <phoneticPr fontId="2"/>
  </si>
  <si>
    <t>　（注）・普通は定期外の数である。</t>
    <phoneticPr fontId="2"/>
  </si>
  <si>
    <t>　　　　・定期は通勤・通学を合計した数である。</t>
    <phoneticPr fontId="2"/>
  </si>
  <si>
    <t>（２）シャトルバス「のんキー」利用状況</t>
    <phoneticPr fontId="2"/>
  </si>
  <si>
    <t>（３）ＪＲ野々市駅乗降客数（1日平均）</t>
    <phoneticPr fontId="2"/>
  </si>
  <si>
    <t>（４）北陸鉄道石川線各駅乗降客数（1日平均）</t>
    <phoneticPr fontId="2"/>
  </si>
  <si>
    <t>（５）自動車保有台数</t>
    <phoneticPr fontId="2"/>
  </si>
  <si>
    <t>（６）電話加入状況</t>
    <phoneticPr fontId="2"/>
  </si>
  <si>
    <t>（７）テレビ契約数</t>
    <rPh sb="6" eb="7">
      <t>チギリ</t>
    </rPh>
    <rPh sb="7" eb="8">
      <t>ヤク</t>
    </rPh>
    <rPh sb="8" eb="9">
      <t>カズ</t>
    </rPh>
    <phoneticPr fontId="5"/>
  </si>
  <si>
    <t>合　計</t>
    <rPh sb="0" eb="1">
      <t>ゴウ</t>
    </rPh>
    <rPh sb="2" eb="3">
      <t>ケイ</t>
    </rPh>
    <phoneticPr fontId="5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</si>
  <si>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5"/>
  </si>
  <si>
    <t>　（注）一日平均乗車人員とは乗車人員を運行日数で除した数である。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</si>
  <si>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</si>
  <si>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</si>
  <si>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</si>
  <si>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</si>
  <si>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</si>
  <si>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</si>
  <si>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</si>
  <si>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</si>
  <si>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資料：西日本旅客鉄道㈱金沢支社</t>
    <phoneticPr fontId="2"/>
  </si>
  <si>
    <t>　（注）・定期は通勤・通学を合計した数である。</t>
    <phoneticPr fontId="2"/>
  </si>
  <si>
    <t>普通
(定期外)</t>
    <rPh sb="0" eb="1">
      <t>アマネ</t>
    </rPh>
    <rPh sb="1" eb="2">
      <t>ツウ</t>
    </rPh>
    <rPh sb="4" eb="5">
      <t>サダム</t>
    </rPh>
    <rPh sb="5" eb="6">
      <t>キ</t>
    </rPh>
    <rPh sb="6" eb="7">
      <t>ガイ</t>
    </rPh>
    <phoneticPr fontId="5"/>
  </si>
  <si>
    <t>　　　　 ・1日平均乗車人員×２　で算出（1日平均乗車人員（合計）は</t>
    <phoneticPr fontId="2"/>
  </si>
  <si>
    <t>　　　　　「年間乗車人員数を年間日数で除した数字」であり、四捨五入の</t>
    <phoneticPr fontId="2"/>
  </si>
  <si>
    <t>　　　　　関係で普通（定期外）+定期の合計と若干異なる場合があります）。</t>
    <phoneticPr fontId="2"/>
  </si>
  <si>
    <t>一世帯あたり
普及率(％)</t>
    <rPh sb="0" eb="1">
      <t>1</t>
    </rPh>
    <rPh sb="1" eb="3">
      <t>セタイ</t>
    </rPh>
    <rPh sb="7" eb="9">
      <t>フキュウ</t>
    </rPh>
    <rPh sb="9" eb="10">
      <t>リツ</t>
    </rPh>
    <phoneticPr fontId="5"/>
  </si>
  <si>
    <t>加入数
(加入)</t>
    <rPh sb="0" eb="1">
      <t>クワ</t>
    </rPh>
    <rPh sb="1" eb="2">
      <t>イ</t>
    </rPh>
    <rPh sb="2" eb="3">
      <t>スウ</t>
    </rPh>
    <rPh sb="5" eb="7">
      <t>カニュウ</t>
    </rPh>
    <phoneticPr fontId="5"/>
  </si>
  <si>
    <t>公衆電話
（個）</t>
    <rPh sb="0" eb="2">
      <t>コウシュウ</t>
    </rPh>
    <rPh sb="2" eb="4">
      <t>デンワ</t>
    </rPh>
    <rPh sb="6" eb="7">
      <t>コ</t>
    </rPh>
    <phoneticPr fontId="5"/>
  </si>
  <si>
    <t>３</t>
    <phoneticPr fontId="2"/>
  </si>
  <si>
    <t>12　運 輸 ・ 通 信</t>
    <phoneticPr fontId="2"/>
  </si>
  <si>
    <t>資料：ＮＴＴ西日本北陸支店
　（注）・ＩＮＳネットサービスはＩＮＳネット64、ＩＮＳネット1500（ＩＮＳネット64の10倍換算）の合計
　　　　・一世帯あたり普及率は加入数とＩＮＳネットサービスの回線数の合計を各年度３月末日の世帯数で除した数</t>
    <rPh sb="0" eb="2">
      <t>シリョウ</t>
    </rPh>
    <rPh sb="6" eb="7">
      <t>ニシ</t>
    </rPh>
    <rPh sb="7" eb="9">
      <t>ニホン</t>
    </rPh>
    <rPh sb="9" eb="11">
      <t>ホクリク</t>
    </rPh>
    <rPh sb="11" eb="13">
      <t>シテン</t>
    </rPh>
    <phoneticPr fontId="5"/>
  </si>
  <si>
    <t>２</t>
  </si>
  <si>
    <t>平成29年度</t>
    <rPh sb="0" eb="2">
      <t>ヘイセイ</t>
    </rPh>
    <rPh sb="4" eb="6">
      <t>ネンド</t>
    </rPh>
    <phoneticPr fontId="2"/>
  </si>
  <si>
    <t>各年度3月31日現在</t>
    <rPh sb="0" eb="3">
      <t>カクネンド</t>
    </rPh>
    <rPh sb="4" eb="5">
      <t>ガツ</t>
    </rPh>
    <rPh sb="7" eb="10">
      <t>ニチゲンザイ</t>
    </rPh>
    <phoneticPr fontId="5"/>
  </si>
  <si>
    <t>各年度3月31日現在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5"/>
  </si>
  <si>
    <t xml:space="preserve">資料：都市整備課
</t>
    <rPh sb="0" eb="2">
      <t>シリョウ</t>
    </rPh>
    <rPh sb="3" eb="7">
      <t>トシセイビ</t>
    </rPh>
    <rPh sb="7" eb="8">
      <t>カ</t>
    </rPh>
    <phoneticPr fontId="5"/>
  </si>
  <si>
    <t>３</t>
  </si>
  <si>
    <t>４</t>
    <phoneticPr fontId="2"/>
  </si>
  <si>
    <t>令和４年４月</t>
    <rPh sb="0" eb="2">
      <t>レイワ</t>
    </rPh>
    <rPh sb="3" eb="4">
      <t>ネン</t>
    </rPh>
    <rPh sb="5" eb="6">
      <t>ガツ</t>
    </rPh>
    <phoneticPr fontId="5"/>
  </si>
  <si>
    <t>５年１月</t>
    <rPh sb="1" eb="2">
      <t>ネン</t>
    </rPh>
    <rPh sb="3" eb="4">
      <t>ガツ</t>
    </rPh>
    <phoneticPr fontId="2"/>
  </si>
  <si>
    <t>令和２年度</t>
    <rPh sb="0" eb="2">
      <t>レイワ</t>
    </rPh>
    <rPh sb="3" eb="5">
      <t>ネンド</t>
    </rPh>
    <phoneticPr fontId="2"/>
  </si>
  <si>
    <t>平成30年度</t>
    <rPh sb="0" eb="2">
      <t>ヘイセイ</t>
    </rPh>
    <rPh sb="4" eb="6">
      <t>ネンド</t>
    </rPh>
    <phoneticPr fontId="2"/>
  </si>
  <si>
    <t>各年度３月31日現在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5"/>
  </si>
  <si>
    <t>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</si>
</sst>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_ ;[Red]\-#,##0\ "/>
    <numFmt numFmtId="179" formatCode="#,##0.00_ "/>
    <numFmt numFmtId="180" formatCode="#,##0_);\(#,##0\)"/>
    <numFmt numFmtId="181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12" xfId="1" applyFont="1" applyFill="1" applyBorder="1" applyAlignment="1">
      <alignment vertical="top" wrapText="1"/>
    </xf>
    <xf numFmtId="0" fontId="6" fillId="0" borderId="12" xfId="1" applyFont="1" applyFill="1" applyBorder="1" applyAlignment="1">
      <alignment horizontal="left" vertical="top"/>
    </xf>
    <xf numFmtId="178" fontId="6" fillId="0" borderId="0" xfId="3" applyNumberFormat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left" vertical="top"/>
    </xf>
    <xf numFmtId="177" fontId="7" fillId="0" borderId="0" xfId="4" applyNumberFormat="1" applyFont="1" applyFill="1" applyAlignment="1">
      <alignment vertical="center"/>
    </xf>
    <xf numFmtId="0" fontId="6" fillId="0" borderId="0" xfId="1" applyFont="1" applyFill="1">
      <alignment vertical="center"/>
    </xf>
    <xf numFmtId="0" fontId="1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9" xfId="0" applyFont="1" applyFill="1" applyBorder="1">
      <alignment vertical="center"/>
    </xf>
    <xf numFmtId="0" fontId="10" fillId="0" borderId="28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29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180" fontId="10" fillId="0" borderId="9" xfId="0" applyNumberFormat="1" applyFont="1" applyFill="1" applyBorder="1" applyAlignment="1">
      <alignment vertical="center" shrinkToFit="1"/>
    </xf>
    <xf numFmtId="180" fontId="10" fillId="0" borderId="24" xfId="0" applyNumberFormat="1" applyFont="1" applyFill="1" applyBorder="1" applyAlignment="1">
      <alignment vertical="center" shrinkToFit="1"/>
    </xf>
    <xf numFmtId="180" fontId="10" fillId="0" borderId="0" xfId="0" applyNumberFormat="1" applyFont="1" applyFill="1" applyAlignment="1">
      <alignment vertical="center" shrinkToFit="1"/>
    </xf>
    <xf numFmtId="180" fontId="10" fillId="0" borderId="10" xfId="0" applyNumberFormat="1" applyFont="1" applyFill="1" applyBorder="1" applyAlignment="1">
      <alignment vertical="center" shrinkToFit="1"/>
    </xf>
    <xf numFmtId="180" fontId="6" fillId="0" borderId="0" xfId="0" applyNumberFormat="1" applyFont="1" applyFill="1">
      <alignment vertical="center"/>
    </xf>
    <xf numFmtId="49" fontId="10" fillId="0" borderId="27" xfId="0" quotePrefix="1" applyNumberFormat="1" applyFont="1" applyFill="1" applyBorder="1" applyAlignment="1">
      <alignment horizontal="center" vertical="center"/>
    </xf>
    <xf numFmtId="180" fontId="10" fillId="0" borderId="35" xfId="0" applyNumberFormat="1" applyFont="1" applyFill="1" applyBorder="1" applyAlignment="1">
      <alignment vertical="center" shrinkToFit="1"/>
    </xf>
    <xf numFmtId="180" fontId="10" fillId="0" borderId="26" xfId="0" applyNumberFormat="1" applyFont="1" applyFill="1" applyBorder="1" applyAlignment="1">
      <alignment vertical="center" shrinkToFit="1"/>
    </xf>
    <xf numFmtId="180" fontId="10" fillId="0" borderId="50" xfId="0" applyNumberFormat="1" applyFont="1" applyFill="1" applyBorder="1" applyAlignment="1">
      <alignment vertical="center" shrinkToFit="1"/>
    </xf>
    <xf numFmtId="180" fontId="4" fillId="0" borderId="24" xfId="0" applyNumberFormat="1" applyFont="1" applyFill="1" applyBorder="1" applyAlignment="1">
      <alignment vertical="center" shrinkToFit="1"/>
    </xf>
    <xf numFmtId="180" fontId="4" fillId="0" borderId="0" xfId="0" applyNumberFormat="1" applyFont="1" applyFill="1" applyAlignment="1">
      <alignment vertical="center" shrinkToFit="1"/>
    </xf>
    <xf numFmtId="180" fontId="4" fillId="0" borderId="10" xfId="0" applyNumberFormat="1" applyFont="1" applyFill="1" applyBorder="1" applyAlignment="1">
      <alignment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180" fontId="4" fillId="0" borderId="25" xfId="0" applyNumberFormat="1" applyFont="1" applyFill="1" applyBorder="1" applyAlignment="1">
      <alignment vertical="center" shrinkToFit="1"/>
    </xf>
    <xf numFmtId="180" fontId="4" fillId="0" borderId="5" xfId="0" applyNumberFormat="1" applyFont="1" applyFill="1" applyBorder="1" applyAlignment="1">
      <alignment vertical="center" shrinkToFit="1"/>
    </xf>
    <xf numFmtId="180" fontId="4" fillId="0" borderId="6" xfId="0" applyNumberFormat="1" applyFont="1" applyFill="1" applyBorder="1" applyAlignment="1">
      <alignment vertical="center" shrinkToFit="1"/>
    </xf>
    <xf numFmtId="180" fontId="10" fillId="0" borderId="31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4" fillId="0" borderId="47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0" xfId="0" quotePrefix="1" applyFont="1" applyFill="1" applyBorder="1" applyAlignment="1">
      <alignment horizontal="center" vertical="center"/>
    </xf>
    <xf numFmtId="49" fontId="4" fillId="0" borderId="21" xfId="0" quotePrefix="1" applyNumberFormat="1" applyFont="1" applyFill="1" applyBorder="1" applyAlignment="1">
      <alignment horizontal="center" vertical="center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16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180" fontId="4" fillId="0" borderId="17" xfId="0" applyNumberFormat="1" applyFont="1" applyFill="1" applyBorder="1">
      <alignment vertical="center"/>
    </xf>
    <xf numFmtId="180" fontId="4" fillId="0" borderId="0" xfId="0" applyNumberFormat="1" applyFont="1" applyFill="1">
      <alignment vertical="center"/>
    </xf>
    <xf numFmtId="0" fontId="4" fillId="0" borderId="0" xfId="0" applyFont="1" applyFill="1" applyAlignment="1"/>
    <xf numFmtId="0" fontId="6" fillId="0" borderId="10" xfId="0" applyFont="1" applyFill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180" fontId="10" fillId="0" borderId="30" xfId="0" applyNumberFormat="1" applyFont="1" applyFill="1" applyBorder="1" applyAlignment="1">
      <alignment vertical="center" shrinkToFit="1"/>
    </xf>
    <xf numFmtId="181" fontId="10" fillId="0" borderId="30" xfId="0" applyNumberFormat="1" applyFont="1" applyFill="1" applyBorder="1" applyAlignment="1">
      <alignment vertical="center" shrinkToFit="1"/>
    </xf>
    <xf numFmtId="181" fontId="4" fillId="0" borderId="16" xfId="0" applyNumberFormat="1" applyFont="1" applyFill="1" applyBorder="1" applyAlignment="1">
      <alignment vertical="center" shrinkToFit="1"/>
    </xf>
    <xf numFmtId="181" fontId="4" fillId="0" borderId="10" xfId="0" applyNumberFormat="1" applyFont="1" applyFill="1" applyBorder="1" applyAlignment="1">
      <alignment vertical="center" shrinkToFit="1"/>
    </xf>
    <xf numFmtId="180" fontId="10" fillId="0" borderId="4" xfId="0" applyNumberFormat="1" applyFont="1" applyFill="1" applyBorder="1">
      <alignment vertical="center"/>
    </xf>
    <xf numFmtId="180" fontId="4" fillId="0" borderId="38" xfId="0" applyNumberFormat="1" applyFont="1" applyFill="1" applyBorder="1">
      <alignment vertical="center"/>
    </xf>
    <xf numFmtId="181" fontId="10" fillId="0" borderId="31" xfId="0" applyNumberFormat="1" applyFont="1" applyFill="1" applyBorder="1" applyAlignment="1">
      <alignment vertical="center" shrinkToFit="1"/>
    </xf>
    <xf numFmtId="181" fontId="4" fillId="0" borderId="18" xfId="0" applyNumberFormat="1" applyFont="1" applyFill="1" applyBorder="1" applyAlignment="1">
      <alignment vertical="center" shrinkToFit="1"/>
    </xf>
    <xf numFmtId="181" fontId="4" fillId="0" borderId="6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176" fontId="10" fillId="0" borderId="19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40" xfId="2" applyNumberFormat="1" applyFont="1" applyFill="1" applyBorder="1" applyAlignment="1">
      <alignment vertical="center"/>
    </xf>
    <xf numFmtId="176" fontId="10" fillId="0" borderId="20" xfId="2" applyNumberFormat="1" applyFont="1" applyFill="1" applyBorder="1" applyAlignment="1">
      <alignment vertical="center"/>
    </xf>
    <xf numFmtId="176" fontId="4" fillId="0" borderId="30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10" fillId="0" borderId="9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10" fillId="0" borderId="21" xfId="2" applyNumberFormat="1" applyFont="1" applyFill="1" applyBorder="1" applyAlignment="1">
      <alignment vertical="center"/>
    </xf>
    <xf numFmtId="176" fontId="4" fillId="0" borderId="25" xfId="2" applyNumberFormat="1" applyFont="1" applyFill="1" applyBorder="1" applyAlignment="1">
      <alignment vertical="center"/>
    </xf>
    <xf numFmtId="176" fontId="4" fillId="0" borderId="31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vertical="center" shrinkToFit="1"/>
    </xf>
    <xf numFmtId="0" fontId="6" fillId="0" borderId="12" xfId="0" applyFont="1" applyFill="1" applyBorder="1">
      <alignment vertical="center"/>
    </xf>
    <xf numFmtId="0" fontId="6" fillId="0" borderId="1" xfId="1" applyFont="1" applyFill="1" applyBorder="1" applyAlignment="1">
      <alignment horizontal="right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180" fontId="4" fillId="0" borderId="17" xfId="0" applyNumberFormat="1" applyFont="1" applyFill="1" applyBorder="1">
      <alignment vertical="center"/>
    </xf>
    <xf numFmtId="180" fontId="4" fillId="0" borderId="6" xfId="0" applyNumberFormat="1" applyFont="1" applyFill="1" applyBorder="1">
      <alignment vertical="center"/>
    </xf>
    <xf numFmtId="180" fontId="4" fillId="0" borderId="0" xfId="0" applyNumberFormat="1" applyFont="1" applyFill="1">
      <alignment vertical="center"/>
    </xf>
    <xf numFmtId="180" fontId="4" fillId="0" borderId="10" xfId="0" applyNumberFormat="1" applyFont="1" applyFill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vertical="center" shrinkToFit="1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9" xfId="0" applyNumberFormat="1" applyFont="1" applyFill="1" applyBorder="1" applyAlignment="1">
      <alignment vertical="center" shrinkToFit="1"/>
    </xf>
    <xf numFmtId="180" fontId="4" fillId="0" borderId="16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10" fillId="0" borderId="39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51" xfId="2" applyNumberFormat="1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176" fontId="4" fillId="0" borderId="18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horizontal="center" vertical="center" wrapText="1" shrinkToFit="1"/>
    </xf>
    <xf numFmtId="0" fontId="4" fillId="0" borderId="10" xfId="2" applyFont="1" applyFill="1" applyBorder="1" applyAlignment="1">
      <alignment horizontal="center" vertical="center" wrapText="1" shrinkToFit="1"/>
    </xf>
    <xf numFmtId="176" fontId="4" fillId="0" borderId="11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center" vertical="center" wrapText="1" shrinkToFit="1"/>
    </xf>
    <xf numFmtId="0" fontId="4" fillId="0" borderId="49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 wrapText="1" shrinkToFi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180" fontId="6" fillId="0" borderId="0" xfId="0" applyNumberFormat="1" applyFont="1">
      <alignment vertical="center"/>
    </xf>
    <xf numFmtId="0" fontId="13" fillId="0" borderId="0" xfId="0" applyFont="1">
      <alignment vertical="center"/>
    </xf>
    <xf numFmtId="178" fontId="6" fillId="0" borderId="0" xfId="3" applyNumberFormat="1" applyFont="1">
      <alignment vertical="center"/>
    </xf>
    <xf numFmtId="177" fontId="7" fillId="0" borderId="0" xfId="4" applyNumberFormat="1" applyFont="1" applyAlignment="1">
      <alignment vertical="center"/>
    </xf>
    <xf numFmtId="0" fontId="6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180" fontId="15" fillId="0" borderId="0" xfId="0" applyNumberFormat="1" applyFont="1" applyAlignment="1">
      <alignment vertical="center" shrinkToFit="1"/>
    </xf>
    <xf numFmtId="176" fontId="6" fillId="0" borderId="0" xfId="0" applyNumberFormat="1" applyFont="1">
      <alignment vertical="center"/>
    </xf>
    <xf numFmtId="0" fontId="6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0" fontId="6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180" fontId="10" fillId="0" borderId="11" xfId="0" applyNumberFormat="1" applyFont="1" applyFill="1" applyBorder="1">
      <alignment vertical="center"/>
    </xf>
    <xf numFmtId="180" fontId="4" fillId="0" borderId="14" xfId="0" applyNumberFormat="1" applyFont="1" applyFill="1" applyBorder="1">
      <alignment vertical="center"/>
    </xf>
    <xf numFmtId="180" fontId="4" fillId="0" borderId="42" xfId="0" applyNumberFormat="1" applyFont="1" applyFill="1" applyBorder="1">
      <alignment vertical="center"/>
    </xf>
    <xf numFmtId="180" fontId="10" fillId="0" borderId="9" xfId="0" applyNumberFormat="1" applyFont="1" applyFill="1" applyBorder="1">
      <alignment vertical="center"/>
    </xf>
    <xf numFmtId="180" fontId="4" fillId="0" borderId="15" xfId="0" applyNumberFormat="1" applyFont="1" applyFill="1" applyBorder="1">
      <alignment vertical="center"/>
    </xf>
    <xf numFmtId="180" fontId="4" fillId="0" borderId="37" xfId="0" applyNumberFormat="1" applyFont="1" applyFill="1" applyBorder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vertical="top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4" fillId="0" borderId="0" xfId="2" applyFont="1" applyFill="1" applyAlignment="1">
      <alignment horizontal="center" vertical="center"/>
    </xf>
    <xf numFmtId="0" fontId="10" fillId="0" borderId="2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/>
    </xf>
    <xf numFmtId="0" fontId="4" fillId="0" borderId="29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 shrinkToFit="1"/>
    </xf>
    <xf numFmtId="0" fontId="4" fillId="0" borderId="6" xfId="2" applyFont="1" applyFill="1" applyBorder="1" applyAlignment="1">
      <alignment horizontal="center" vertical="center" wrapText="1" shrinkToFit="1"/>
    </xf>
    <xf numFmtId="176" fontId="4" fillId="0" borderId="0" xfId="2" applyNumberFormat="1" applyFont="1" applyFill="1" applyAlignment="1">
      <alignment vertical="center"/>
    </xf>
    <xf numFmtId="180" fontId="12" fillId="0" borderId="0" xfId="0" applyNumberFormat="1" applyFont="1" applyFill="1" applyAlignment="1">
      <alignment vertical="center" shrinkToFit="1"/>
    </xf>
    <xf numFmtId="180" fontId="6" fillId="0" borderId="0" xfId="0" applyNumberFormat="1" applyFont="1" applyFill="1" applyAlignment="1">
      <alignment vertical="center" shrinkToFit="1"/>
    </xf>
    <xf numFmtId="49" fontId="14" fillId="0" borderId="0" xfId="0" applyNumberFormat="1" applyFont="1" applyFill="1" applyAlignment="1"/>
    <xf numFmtId="49" fontId="15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vertical="center" shrinkToFit="1"/>
    </xf>
    <xf numFmtId="180" fontId="15" fillId="0" borderId="1" xfId="0" applyNumberFormat="1" applyFont="1" applyFill="1" applyBorder="1" applyAlignment="1">
      <alignment vertical="center" shrinkToFit="1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177" fontId="4" fillId="0" borderId="30" xfId="1" applyNumberFormat="1" applyFont="1" applyFill="1" applyBorder="1">
      <alignment vertical="center"/>
    </xf>
    <xf numFmtId="177" fontId="4" fillId="0" borderId="0" xfId="1" applyNumberFormat="1" applyFont="1" applyFill="1">
      <alignment vertical="center"/>
    </xf>
    <xf numFmtId="177" fontId="4" fillId="0" borderId="24" xfId="1" applyNumberFormat="1" applyFont="1" applyFill="1" applyBorder="1">
      <alignment vertical="center"/>
    </xf>
    <xf numFmtId="179" fontId="4" fillId="0" borderId="13" xfId="1" applyNumberFormat="1" applyFont="1" applyFill="1" applyBorder="1">
      <alignment vertical="center"/>
    </xf>
    <xf numFmtId="179" fontId="4" fillId="0" borderId="10" xfId="1" applyNumberFormat="1" applyFont="1" applyFill="1" applyBorder="1">
      <alignment vertical="center"/>
    </xf>
    <xf numFmtId="176" fontId="4" fillId="0" borderId="30" xfId="1" applyNumberFormat="1" applyFont="1" applyFill="1" applyBorder="1">
      <alignment vertical="center"/>
    </xf>
    <xf numFmtId="176" fontId="4" fillId="0" borderId="0" xfId="1" applyNumberFormat="1" applyFont="1" applyFill="1">
      <alignment vertical="center"/>
    </xf>
    <xf numFmtId="176" fontId="4" fillId="0" borderId="24" xfId="1" applyNumberFormat="1" applyFont="1" applyFill="1" applyBorder="1">
      <alignment vertical="center"/>
    </xf>
    <xf numFmtId="49" fontId="16" fillId="0" borderId="21" xfId="0" quotePrefix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>
      <alignment vertical="center"/>
    </xf>
    <xf numFmtId="176" fontId="4" fillId="0" borderId="5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179" fontId="4" fillId="0" borderId="38" xfId="1" applyNumberFormat="1" applyFont="1" applyFill="1" applyBorder="1">
      <alignment vertical="center"/>
    </xf>
    <xf numFmtId="0" fontId="6" fillId="0" borderId="0" xfId="1" applyFont="1" applyFill="1" applyAlignment="1">
      <alignment horizontal="left" vertical="top" wrapText="1"/>
    </xf>
    <xf numFmtId="0" fontId="18" fillId="0" borderId="0" xfId="0" applyFont="1" applyFill="1">
      <alignment vertical="center"/>
    </xf>
    <xf numFmtId="0" fontId="14" fillId="0" borderId="0" xfId="0" applyFont="1" applyFill="1" applyAlignment="1"/>
    <xf numFmtId="0" fontId="15" fillId="0" borderId="1" xfId="0" applyFont="1" applyFill="1" applyBorder="1" applyAlignment="1">
      <alignment horizontal="right"/>
    </xf>
    <xf numFmtId="0" fontId="19" fillId="0" borderId="3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9" fillId="0" borderId="3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19" xfId="0" applyFont="1" applyFill="1" applyBorder="1" applyAlignment="1">
      <alignment horizontal="center" vertical="center"/>
    </xf>
    <xf numFmtId="176" fontId="19" fillId="0" borderId="40" xfId="0" applyNumberFormat="1" applyFont="1" applyFill="1" applyBorder="1">
      <alignment vertical="center"/>
    </xf>
    <xf numFmtId="176" fontId="16" fillId="0" borderId="13" xfId="0" applyNumberFormat="1" applyFont="1" applyFill="1" applyBorder="1" applyAlignment="1">
      <alignment vertical="center" shrinkToFit="1"/>
    </xf>
    <xf numFmtId="176" fontId="19" fillId="0" borderId="30" xfId="0" applyNumberFormat="1" applyFont="1" applyFill="1" applyBorder="1">
      <alignment vertical="center"/>
    </xf>
    <xf numFmtId="176" fontId="16" fillId="0" borderId="10" xfId="0" applyNumberFormat="1" applyFont="1" applyFill="1" applyBorder="1" applyAlignment="1">
      <alignment vertical="center" shrinkToFit="1"/>
    </xf>
    <xf numFmtId="176" fontId="10" fillId="0" borderId="30" xfId="5" applyNumberFormat="1" applyFont="1" applyFill="1" applyBorder="1">
      <alignment vertical="center"/>
    </xf>
    <xf numFmtId="176" fontId="10" fillId="0" borderId="9" xfId="5" applyNumberFormat="1" applyFont="1" applyFill="1" applyBorder="1">
      <alignment vertical="center"/>
    </xf>
    <xf numFmtId="176" fontId="16" fillId="0" borderId="37" xfId="0" applyNumberFormat="1" applyFont="1" applyFill="1" applyBorder="1" applyAlignment="1">
      <alignment vertical="center" shrinkToFit="1"/>
    </xf>
    <xf numFmtId="0" fontId="16" fillId="0" borderId="21" xfId="0" applyFont="1" applyFill="1" applyBorder="1" applyAlignment="1">
      <alignment horizontal="center" vertical="center"/>
    </xf>
    <xf numFmtId="176" fontId="19" fillId="0" borderId="4" xfId="0" applyNumberFormat="1" applyFont="1" applyFill="1" applyBorder="1">
      <alignment vertical="center"/>
    </xf>
    <xf numFmtId="176" fontId="16" fillId="0" borderId="38" xfId="0" applyNumberFormat="1" applyFont="1" applyFill="1" applyBorder="1" applyAlignment="1">
      <alignment vertical="center" shrinkToFit="1"/>
    </xf>
  </cellXfs>
  <cellStyles count="10">
    <cellStyle name="桁区切り 4 2" xfId="3" xr:uid="{00000000-0005-0000-0000-000000000000}"/>
    <cellStyle name="標準" xfId="0" builtinId="0"/>
    <cellStyle name="標準 2 2" xfId="8" xr:uid="{00000000-0005-0000-0000-000002000000}"/>
    <cellStyle name="標準 2 2 2" xfId="5" xr:uid="{00000000-0005-0000-0000-000003000000}"/>
    <cellStyle name="標準 3 2" xfId="9" xr:uid="{00000000-0005-0000-0000-000004000000}"/>
    <cellStyle name="標準 3 3" xfId="6" xr:uid="{00000000-0005-0000-0000-000005000000}"/>
    <cellStyle name="標準 4 2" xfId="1" xr:uid="{00000000-0005-0000-0000-000006000000}"/>
    <cellStyle name="標準_0714_1" xfId="4" xr:uid="{00000000-0005-0000-0000-000007000000}"/>
    <cellStyle name="標準_1410" xfId="7" xr:uid="{00000000-0005-0000-0000-000008000000}"/>
    <cellStyle name="標準_Sheet1 (2)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2" sqref="G12"/>
    </sheetView>
  </sheetViews>
  <sheetFormatPr defaultRowHeight="18.75" x14ac:dyDescent="0.4"/>
  <sheetData>
    <row r="1" spans="1:1" ht="42" x14ac:dyDescent="0.4">
      <c r="A1" s="1" t="s">
        <v>66</v>
      </c>
    </row>
  </sheetData>
  <phoneticPr fontId="2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0998-2984-4033-A00E-49D5A60AD680}">
  <dimension ref="A1:M49"/>
  <sheetViews>
    <sheetView showGridLines="0" tabSelected="1" view="pageBreakPreview" zoomScaleNormal="100" zoomScaleSheetLayoutView="100" workbookViewId="0"/>
  </sheetViews>
  <sheetFormatPr defaultRowHeight="10.5" x14ac:dyDescent="0.4"/>
  <cols>
    <col min="1" max="1" width="13.625" style="147" customWidth="1"/>
    <col min="2" max="11" width="10" style="153" customWidth="1"/>
    <col min="12" max="12" width="6.125" style="147" customWidth="1"/>
    <col min="13" max="16384" width="9" style="147"/>
  </cols>
  <sheetData>
    <row r="1" spans="1:13" ht="15" customHeight="1" x14ac:dyDescent="0.4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11.25" thickBot="1" x14ac:dyDescent="0.45">
      <c r="A2" s="12"/>
      <c r="B2" s="13"/>
      <c r="C2" s="13"/>
      <c r="D2" s="13"/>
      <c r="E2" s="13"/>
      <c r="F2" s="13"/>
      <c r="G2" s="13"/>
      <c r="H2" s="13"/>
      <c r="I2" s="13"/>
      <c r="J2" s="13"/>
      <c r="K2" s="14" t="s">
        <v>25</v>
      </c>
    </row>
    <row r="3" spans="1:13" ht="15" customHeight="1" x14ac:dyDescent="0.4">
      <c r="A3" s="103" t="s">
        <v>26</v>
      </c>
      <c r="B3" s="107" t="s">
        <v>33</v>
      </c>
      <c r="C3" s="91"/>
      <c r="D3" s="91"/>
      <c r="E3" s="91"/>
      <c r="F3" s="92"/>
      <c r="G3" s="90" t="s">
        <v>34</v>
      </c>
      <c r="H3" s="91"/>
      <c r="I3" s="91"/>
      <c r="J3" s="91"/>
      <c r="K3" s="92"/>
      <c r="L3" s="148"/>
    </row>
    <row r="4" spans="1:13" ht="30.75" customHeight="1" x14ac:dyDescent="0.4">
      <c r="A4" s="104"/>
      <c r="B4" s="16" t="s">
        <v>27</v>
      </c>
      <c r="C4" s="17" t="s">
        <v>28</v>
      </c>
      <c r="D4" s="18" t="s">
        <v>29</v>
      </c>
      <c r="E4" s="17" t="s">
        <v>30</v>
      </c>
      <c r="F4" s="19" t="s">
        <v>31</v>
      </c>
      <c r="G4" s="20" t="s">
        <v>27</v>
      </c>
      <c r="H4" s="17" t="s">
        <v>28</v>
      </c>
      <c r="I4" s="18" t="s">
        <v>29</v>
      </c>
      <c r="J4" s="17" t="s">
        <v>30</v>
      </c>
      <c r="K4" s="19" t="s">
        <v>31</v>
      </c>
      <c r="L4" s="148"/>
    </row>
    <row r="5" spans="1:13" ht="18" customHeight="1" x14ac:dyDescent="0.4">
      <c r="A5" s="21" t="s">
        <v>35</v>
      </c>
      <c r="B5" s="22">
        <v>208826</v>
      </c>
      <c r="C5" s="23">
        <v>70866</v>
      </c>
      <c r="D5" s="24">
        <v>52692</v>
      </c>
      <c r="E5" s="23">
        <v>35192</v>
      </c>
      <c r="F5" s="25">
        <v>50076</v>
      </c>
      <c r="G5" s="24">
        <v>572</v>
      </c>
      <c r="H5" s="23">
        <v>194</v>
      </c>
      <c r="I5" s="24">
        <v>144</v>
      </c>
      <c r="J5" s="23">
        <v>97</v>
      </c>
      <c r="K5" s="25">
        <v>137</v>
      </c>
      <c r="L5" s="149"/>
    </row>
    <row r="6" spans="1:13" ht="18" customHeight="1" x14ac:dyDescent="0.4">
      <c r="A6" s="21" t="s">
        <v>68</v>
      </c>
      <c r="B6" s="22">
        <v>126247</v>
      </c>
      <c r="C6" s="23">
        <v>42778</v>
      </c>
      <c r="D6" s="24">
        <v>30085</v>
      </c>
      <c r="E6" s="23">
        <v>21923</v>
      </c>
      <c r="F6" s="25">
        <v>31461</v>
      </c>
      <c r="G6" s="24">
        <v>350</v>
      </c>
      <c r="H6" s="23">
        <v>119</v>
      </c>
      <c r="I6" s="24">
        <v>83</v>
      </c>
      <c r="J6" s="23">
        <v>61</v>
      </c>
      <c r="K6" s="25">
        <v>87</v>
      </c>
      <c r="L6" s="149"/>
    </row>
    <row r="7" spans="1:13" ht="18" customHeight="1" x14ac:dyDescent="0.4">
      <c r="A7" s="21" t="s">
        <v>73</v>
      </c>
      <c r="B7" s="22">
        <v>157943</v>
      </c>
      <c r="C7" s="23">
        <v>45450</v>
      </c>
      <c r="D7" s="24">
        <v>38224</v>
      </c>
      <c r="E7" s="23">
        <v>28759</v>
      </c>
      <c r="F7" s="25">
        <v>45510</v>
      </c>
      <c r="G7" s="24">
        <v>434.16666666666669</v>
      </c>
      <c r="H7" s="23">
        <v>125.08333333333333</v>
      </c>
      <c r="I7" s="24">
        <v>105.16666666666667</v>
      </c>
      <c r="J7" s="23">
        <v>79.083333333333329</v>
      </c>
      <c r="K7" s="25">
        <v>124.83333333333333</v>
      </c>
      <c r="L7" s="149"/>
    </row>
    <row r="8" spans="1:13" ht="18" customHeight="1" x14ac:dyDescent="0.4">
      <c r="A8" s="27" t="s">
        <v>74</v>
      </c>
      <c r="B8" s="28">
        <f>SUM(B9:B20)</f>
        <v>167107</v>
      </c>
      <c r="C8" s="29">
        <f>SUM(C9:C20)</f>
        <v>47631</v>
      </c>
      <c r="D8" s="29">
        <f>SUM(D9:D20)</f>
        <v>40390</v>
      </c>
      <c r="E8" s="29">
        <f>SUM(E9:E20)</f>
        <v>30410</v>
      </c>
      <c r="F8" s="29">
        <f t="shared" ref="F8" si="0">SUM(F9:F20)</f>
        <v>48676</v>
      </c>
      <c r="G8" s="28">
        <f>SUM(H8:K8)</f>
        <v>459</v>
      </c>
      <c r="H8" s="29">
        <v>131</v>
      </c>
      <c r="I8" s="29">
        <v>111</v>
      </c>
      <c r="J8" s="29">
        <v>83</v>
      </c>
      <c r="K8" s="30">
        <v>134</v>
      </c>
    </row>
    <row r="9" spans="1:13" ht="18" customHeight="1" x14ac:dyDescent="0.4">
      <c r="A9" s="51" t="s">
        <v>75</v>
      </c>
      <c r="B9" s="22">
        <f>SUM(C9:F9)</f>
        <v>14169</v>
      </c>
      <c r="C9" s="31">
        <v>3935</v>
      </c>
      <c r="D9" s="32">
        <v>3376</v>
      </c>
      <c r="E9" s="31">
        <v>2652</v>
      </c>
      <c r="F9" s="33">
        <v>4206</v>
      </c>
      <c r="G9" s="22">
        <f>SUM(H9:K9)</f>
        <v>472</v>
      </c>
      <c r="H9" s="31">
        <v>131</v>
      </c>
      <c r="I9" s="32">
        <v>113</v>
      </c>
      <c r="J9" s="31">
        <v>88</v>
      </c>
      <c r="K9" s="33">
        <v>140</v>
      </c>
      <c r="M9" s="150"/>
    </row>
    <row r="10" spans="1:13" ht="18" customHeight="1" x14ac:dyDescent="0.4">
      <c r="A10" s="34" t="s">
        <v>55</v>
      </c>
      <c r="B10" s="22">
        <f>SUM(C10:F10)</f>
        <v>12825</v>
      </c>
      <c r="C10" s="31">
        <v>3515</v>
      </c>
      <c r="D10" s="32">
        <v>3114</v>
      </c>
      <c r="E10" s="31">
        <v>2311</v>
      </c>
      <c r="F10" s="33">
        <v>3885</v>
      </c>
      <c r="G10" s="22">
        <f>SUM(H10:K10)</f>
        <v>414</v>
      </c>
      <c r="H10" s="31">
        <v>113</v>
      </c>
      <c r="I10" s="32">
        <v>101</v>
      </c>
      <c r="J10" s="31">
        <v>75</v>
      </c>
      <c r="K10" s="33">
        <v>125</v>
      </c>
    </row>
    <row r="11" spans="1:13" ht="18" customHeight="1" x14ac:dyDescent="0.4">
      <c r="A11" s="34" t="s">
        <v>54</v>
      </c>
      <c r="B11" s="22">
        <f t="shared" ref="B11:B19" si="1">SUM(C11:F11)</f>
        <v>13419</v>
      </c>
      <c r="C11" s="31">
        <v>3747</v>
      </c>
      <c r="D11" s="32">
        <v>3319</v>
      </c>
      <c r="E11" s="31">
        <v>2461</v>
      </c>
      <c r="F11" s="33">
        <v>3892</v>
      </c>
      <c r="G11" s="22">
        <f t="shared" ref="G11:G19" si="2">SUM(H11:K11)</f>
        <v>447</v>
      </c>
      <c r="H11" s="31">
        <v>125</v>
      </c>
      <c r="I11" s="32">
        <v>110</v>
      </c>
      <c r="J11" s="31">
        <v>82</v>
      </c>
      <c r="K11" s="33">
        <v>130</v>
      </c>
    </row>
    <row r="12" spans="1:13" ht="18" customHeight="1" x14ac:dyDescent="0.4">
      <c r="A12" s="34" t="s">
        <v>53</v>
      </c>
      <c r="B12" s="22">
        <f t="shared" si="1"/>
        <v>14972</v>
      </c>
      <c r="C12" s="31">
        <v>4249</v>
      </c>
      <c r="D12" s="32">
        <v>3640</v>
      </c>
      <c r="E12" s="31">
        <v>2666</v>
      </c>
      <c r="F12" s="33">
        <v>4417</v>
      </c>
      <c r="G12" s="22">
        <f t="shared" si="2"/>
        <v>483</v>
      </c>
      <c r="H12" s="31">
        <v>137</v>
      </c>
      <c r="I12" s="32">
        <v>117</v>
      </c>
      <c r="J12" s="31">
        <v>86</v>
      </c>
      <c r="K12" s="33">
        <v>143</v>
      </c>
    </row>
    <row r="13" spans="1:13" ht="18" customHeight="1" x14ac:dyDescent="0.4">
      <c r="A13" s="34" t="s">
        <v>52</v>
      </c>
      <c r="B13" s="22">
        <f t="shared" si="1"/>
        <v>13800</v>
      </c>
      <c r="C13" s="31">
        <v>3803</v>
      </c>
      <c r="D13" s="32">
        <v>3422</v>
      </c>
      <c r="E13" s="31">
        <v>2431</v>
      </c>
      <c r="F13" s="33">
        <v>4144</v>
      </c>
      <c r="G13" s="22">
        <f t="shared" si="2"/>
        <v>445</v>
      </c>
      <c r="H13" s="31">
        <v>123</v>
      </c>
      <c r="I13" s="32">
        <v>110</v>
      </c>
      <c r="J13" s="31">
        <v>78</v>
      </c>
      <c r="K13" s="33">
        <v>134</v>
      </c>
    </row>
    <row r="14" spans="1:13" ht="18" customHeight="1" x14ac:dyDescent="0.4">
      <c r="A14" s="34" t="s">
        <v>51</v>
      </c>
      <c r="B14" s="22">
        <f t="shared" si="1"/>
        <v>12729</v>
      </c>
      <c r="C14" s="31">
        <v>3665</v>
      </c>
      <c r="D14" s="32">
        <v>3136</v>
      </c>
      <c r="E14" s="31">
        <v>2218</v>
      </c>
      <c r="F14" s="33">
        <v>3710</v>
      </c>
      <c r="G14" s="22">
        <f t="shared" si="2"/>
        <v>424</v>
      </c>
      <c r="H14" s="31">
        <v>122</v>
      </c>
      <c r="I14" s="32">
        <v>104</v>
      </c>
      <c r="J14" s="31">
        <v>74</v>
      </c>
      <c r="K14" s="33">
        <v>124</v>
      </c>
    </row>
    <row r="15" spans="1:13" ht="18" customHeight="1" x14ac:dyDescent="0.4">
      <c r="A15" s="34" t="s">
        <v>50</v>
      </c>
      <c r="B15" s="22">
        <f t="shared" si="1"/>
        <v>13948</v>
      </c>
      <c r="C15" s="31">
        <v>4005</v>
      </c>
      <c r="D15" s="32">
        <v>3406</v>
      </c>
      <c r="E15" s="31">
        <v>2529</v>
      </c>
      <c r="F15" s="33">
        <v>4008</v>
      </c>
      <c r="G15" s="22">
        <f t="shared" si="2"/>
        <v>450</v>
      </c>
      <c r="H15" s="31">
        <v>129</v>
      </c>
      <c r="I15" s="32">
        <v>110</v>
      </c>
      <c r="J15" s="31">
        <v>82</v>
      </c>
      <c r="K15" s="33">
        <v>129</v>
      </c>
    </row>
    <row r="16" spans="1:13" ht="18" customHeight="1" x14ac:dyDescent="0.4">
      <c r="A16" s="34" t="s">
        <v>49</v>
      </c>
      <c r="B16" s="22">
        <f t="shared" si="1"/>
        <v>13356</v>
      </c>
      <c r="C16" s="31">
        <v>3898</v>
      </c>
      <c r="D16" s="32">
        <v>3305</v>
      </c>
      <c r="E16" s="31">
        <v>2376</v>
      </c>
      <c r="F16" s="33">
        <v>3777</v>
      </c>
      <c r="G16" s="22">
        <f t="shared" si="2"/>
        <v>445</v>
      </c>
      <c r="H16" s="31">
        <v>130</v>
      </c>
      <c r="I16" s="32">
        <v>110</v>
      </c>
      <c r="J16" s="31">
        <v>79</v>
      </c>
      <c r="K16" s="33">
        <v>126</v>
      </c>
    </row>
    <row r="17" spans="1:12" ht="18" customHeight="1" x14ac:dyDescent="0.4">
      <c r="A17" s="34" t="s">
        <v>48</v>
      </c>
      <c r="B17" s="22">
        <f t="shared" si="1"/>
        <v>16065</v>
      </c>
      <c r="C17" s="31">
        <v>4776</v>
      </c>
      <c r="D17" s="32">
        <v>3988</v>
      </c>
      <c r="E17" s="31">
        <v>3030</v>
      </c>
      <c r="F17" s="33">
        <v>4271</v>
      </c>
      <c r="G17" s="22">
        <f t="shared" si="2"/>
        <v>518</v>
      </c>
      <c r="H17" s="31">
        <v>154</v>
      </c>
      <c r="I17" s="32">
        <v>128</v>
      </c>
      <c r="J17" s="31">
        <v>98</v>
      </c>
      <c r="K17" s="33">
        <v>138</v>
      </c>
    </row>
    <row r="18" spans="1:12" ht="18" customHeight="1" x14ac:dyDescent="0.4">
      <c r="A18" s="34" t="s">
        <v>76</v>
      </c>
      <c r="B18" s="22">
        <f t="shared" si="1"/>
        <v>13380</v>
      </c>
      <c r="C18" s="31">
        <v>3906</v>
      </c>
      <c r="D18" s="32">
        <v>3110</v>
      </c>
      <c r="E18" s="31">
        <v>2611</v>
      </c>
      <c r="F18" s="33">
        <v>3753</v>
      </c>
      <c r="G18" s="22">
        <f t="shared" si="2"/>
        <v>446</v>
      </c>
      <c r="H18" s="31">
        <v>130</v>
      </c>
      <c r="I18" s="32">
        <v>104</v>
      </c>
      <c r="J18" s="31">
        <v>87</v>
      </c>
      <c r="K18" s="33">
        <v>125</v>
      </c>
    </row>
    <row r="19" spans="1:12" ht="18" customHeight="1" x14ac:dyDescent="0.4">
      <c r="A19" s="35" t="s">
        <v>36</v>
      </c>
      <c r="B19" s="22">
        <f t="shared" si="1"/>
        <v>14139</v>
      </c>
      <c r="C19" s="31">
        <v>4092</v>
      </c>
      <c r="D19" s="32">
        <v>3205</v>
      </c>
      <c r="E19" s="31">
        <v>2669</v>
      </c>
      <c r="F19" s="33">
        <v>4173</v>
      </c>
      <c r="G19" s="22">
        <f t="shared" si="2"/>
        <v>505</v>
      </c>
      <c r="H19" s="31">
        <v>146</v>
      </c>
      <c r="I19" s="32">
        <v>115</v>
      </c>
      <c r="J19" s="31">
        <v>95</v>
      </c>
      <c r="K19" s="33">
        <v>149</v>
      </c>
    </row>
    <row r="20" spans="1:12" ht="18" customHeight="1" x14ac:dyDescent="0.4">
      <c r="A20" s="36" t="s">
        <v>65</v>
      </c>
      <c r="B20" s="22">
        <f>SUM(C20:F20)</f>
        <v>14305</v>
      </c>
      <c r="C20" s="37">
        <v>4040</v>
      </c>
      <c r="D20" s="38">
        <v>3369</v>
      </c>
      <c r="E20" s="37">
        <v>2456</v>
      </c>
      <c r="F20" s="39">
        <v>4440</v>
      </c>
      <c r="G20" s="40">
        <f>SUM(H20:K20)</f>
        <v>461</v>
      </c>
      <c r="H20" s="37">
        <v>130</v>
      </c>
      <c r="I20" s="38">
        <v>109</v>
      </c>
      <c r="J20" s="37">
        <v>79</v>
      </c>
      <c r="K20" s="39">
        <v>143</v>
      </c>
    </row>
    <row r="21" spans="1:12" ht="11.25" customHeight="1" x14ac:dyDescent="0.4">
      <c r="A21" s="2" t="s">
        <v>72</v>
      </c>
      <c r="B21" s="2"/>
      <c r="C21" s="2"/>
      <c r="D21" s="2"/>
      <c r="E21" s="2"/>
      <c r="F21" s="3"/>
      <c r="G21" s="4"/>
      <c r="H21" s="4"/>
      <c r="I21" s="4"/>
      <c r="J21" s="4"/>
      <c r="K21" s="4"/>
      <c r="L21" s="151"/>
    </row>
    <row r="22" spans="1:12" ht="11.25" customHeight="1" x14ac:dyDescent="0.4">
      <c r="A22" s="5" t="s">
        <v>47</v>
      </c>
      <c r="B22" s="6"/>
      <c r="C22" s="6"/>
      <c r="D22" s="6"/>
      <c r="E22" s="6"/>
      <c r="F22" s="7"/>
      <c r="G22" s="8"/>
      <c r="H22" s="8"/>
      <c r="I22" s="8"/>
      <c r="J22" s="8"/>
      <c r="K22" s="8"/>
      <c r="L22" s="152"/>
    </row>
    <row r="23" spans="1:12" ht="18.75" customHeight="1" x14ac:dyDescent="0.4">
      <c r="A23" s="6"/>
      <c r="B23" s="6"/>
      <c r="C23" s="6"/>
      <c r="D23" s="6"/>
      <c r="E23" s="6"/>
      <c r="F23" s="7"/>
      <c r="G23" s="8"/>
      <c r="H23" s="8"/>
      <c r="I23" s="8"/>
      <c r="J23" s="8"/>
      <c r="K23" s="8"/>
      <c r="L23" s="152"/>
    </row>
    <row r="24" spans="1:12" ht="15" customHeight="1" x14ac:dyDescent="0.4">
      <c r="A24" s="10" t="s">
        <v>39</v>
      </c>
      <c r="B24" s="10"/>
      <c r="C24" s="10"/>
      <c r="D24" s="10"/>
      <c r="E24" s="10"/>
      <c r="F24" s="10"/>
      <c r="G24" s="10"/>
      <c r="H24" s="41"/>
      <c r="I24" s="41"/>
      <c r="J24" s="41"/>
      <c r="K24" s="41"/>
    </row>
    <row r="25" spans="1:12" ht="11.25" thickBot="1" x14ac:dyDescent="0.2">
      <c r="A25" s="42"/>
      <c r="B25" s="43"/>
      <c r="C25" s="43"/>
      <c r="D25" s="43"/>
      <c r="E25" s="14" t="s">
        <v>25</v>
      </c>
      <c r="F25" s="44"/>
      <c r="G25" s="11"/>
      <c r="H25" s="41"/>
      <c r="I25" s="41"/>
      <c r="J25" s="41"/>
      <c r="K25" s="41"/>
    </row>
    <row r="26" spans="1:12" ht="21.75" customHeight="1" x14ac:dyDescent="0.4">
      <c r="A26" s="45" t="s">
        <v>11</v>
      </c>
      <c r="B26" s="105" t="s">
        <v>32</v>
      </c>
      <c r="C26" s="106"/>
      <c r="D26" s="97" t="s">
        <v>12</v>
      </c>
      <c r="E26" s="98"/>
      <c r="F26" s="46"/>
      <c r="G26" s="46"/>
      <c r="H26" s="41"/>
      <c r="I26" s="41"/>
      <c r="J26" s="41"/>
      <c r="K26" s="41"/>
    </row>
    <row r="27" spans="1:12" ht="18.75" customHeight="1" x14ac:dyDescent="0.4">
      <c r="A27" s="56" t="s">
        <v>77</v>
      </c>
      <c r="B27" s="101">
        <v>25413</v>
      </c>
      <c r="C27" s="102"/>
      <c r="D27" s="95">
        <v>70</v>
      </c>
      <c r="E27" s="96"/>
      <c r="F27" s="53"/>
      <c r="G27" s="53"/>
      <c r="H27" s="41"/>
      <c r="I27" s="41"/>
      <c r="J27" s="41"/>
      <c r="K27" s="41"/>
    </row>
    <row r="28" spans="1:12" ht="18.75" customHeight="1" x14ac:dyDescent="0.4">
      <c r="A28" s="47" t="s">
        <v>65</v>
      </c>
      <c r="B28" s="101">
        <v>30211</v>
      </c>
      <c r="C28" s="102"/>
      <c r="D28" s="95">
        <v>83</v>
      </c>
      <c r="E28" s="96"/>
      <c r="F28" s="53"/>
      <c r="G28" s="53"/>
      <c r="H28" s="41"/>
      <c r="I28" s="41"/>
      <c r="J28" s="41"/>
      <c r="K28" s="41"/>
    </row>
    <row r="29" spans="1:12" ht="18.75" customHeight="1" x14ac:dyDescent="0.4">
      <c r="A29" s="48" t="s">
        <v>74</v>
      </c>
      <c r="B29" s="99">
        <v>34534</v>
      </c>
      <c r="C29" s="100"/>
      <c r="D29" s="93">
        <v>95</v>
      </c>
      <c r="E29" s="94"/>
      <c r="F29" s="53"/>
      <c r="G29" s="53"/>
      <c r="H29" s="41"/>
      <c r="I29" s="41"/>
      <c r="J29" s="41"/>
      <c r="K29" s="41"/>
    </row>
    <row r="30" spans="1:12" ht="11.25" customHeight="1" x14ac:dyDescent="0.4">
      <c r="A30" s="9" t="s">
        <v>46</v>
      </c>
      <c r="B30" s="6"/>
      <c r="C30" s="6"/>
      <c r="D30" s="6"/>
      <c r="E30" s="6"/>
      <c r="F30" s="6"/>
      <c r="G30" s="6"/>
      <c r="H30" s="41"/>
      <c r="I30" s="41"/>
      <c r="J30" s="41"/>
      <c r="K30" s="41"/>
    </row>
    <row r="31" spans="1:12" ht="11.25" customHeight="1" x14ac:dyDescent="0.4">
      <c r="A31" s="11" t="s">
        <v>47</v>
      </c>
      <c r="B31" s="6"/>
      <c r="C31" s="6"/>
      <c r="D31" s="6"/>
      <c r="E31" s="6"/>
      <c r="F31" s="6"/>
      <c r="G31" s="6"/>
      <c r="H31" s="4"/>
      <c r="I31" s="4"/>
      <c r="J31" s="4"/>
      <c r="K31" s="4"/>
      <c r="L31" s="151"/>
    </row>
    <row r="32" spans="1:12" ht="18.75" customHeight="1" x14ac:dyDescent="0.4">
      <c r="B32" s="147"/>
      <c r="C32" s="147"/>
      <c r="D32" s="147"/>
      <c r="E32" s="147"/>
      <c r="F32" s="147"/>
      <c r="G32" s="147"/>
      <c r="H32" s="152"/>
      <c r="I32" s="152"/>
      <c r="J32" s="152"/>
      <c r="K32" s="152"/>
      <c r="L32" s="152"/>
    </row>
    <row r="33" spans="1:1" ht="18.75" customHeight="1" x14ac:dyDescent="0.4">
      <c r="A33" s="152"/>
    </row>
    <row r="34" spans="1:1" ht="12" customHeight="1" x14ac:dyDescent="0.4"/>
    <row r="35" spans="1:1" ht="12" customHeight="1" x14ac:dyDescent="0.4"/>
    <row r="36" spans="1:1" ht="12" customHeight="1" x14ac:dyDescent="0.4"/>
    <row r="37" spans="1:1" ht="18" customHeight="1" x14ac:dyDescent="0.4"/>
    <row r="38" spans="1:1" ht="18" customHeight="1" x14ac:dyDescent="0.4"/>
    <row r="39" spans="1:1" ht="18" customHeight="1" x14ac:dyDescent="0.4"/>
    <row r="40" spans="1:1" ht="15" customHeight="1" x14ac:dyDescent="0.4"/>
    <row r="41" spans="1:1" ht="15" customHeight="1" x14ac:dyDescent="0.4"/>
    <row r="42" spans="1:1" ht="15" customHeight="1" x14ac:dyDescent="0.4"/>
    <row r="43" spans="1:1" ht="15" customHeight="1" x14ac:dyDescent="0.4"/>
    <row r="44" spans="1:1" ht="15" customHeight="1" x14ac:dyDescent="0.4"/>
    <row r="45" spans="1:1" ht="15" customHeight="1" x14ac:dyDescent="0.4"/>
    <row r="46" spans="1:1" ht="15" customHeight="1" x14ac:dyDescent="0.4"/>
    <row r="47" spans="1:1" ht="15" customHeight="1" x14ac:dyDescent="0.4"/>
    <row r="48" spans="1:1" ht="15" customHeight="1" x14ac:dyDescent="0.4"/>
    <row r="49" ht="15" customHeight="1" x14ac:dyDescent="0.4"/>
  </sheetData>
  <mergeCells count="11">
    <mergeCell ref="B28:C28"/>
    <mergeCell ref="D28:E28"/>
    <mergeCell ref="B29:C29"/>
    <mergeCell ref="D29:E29"/>
    <mergeCell ref="A3:A4"/>
    <mergeCell ref="B3:F3"/>
    <mergeCell ref="G3:K3"/>
    <mergeCell ref="B26:C26"/>
    <mergeCell ref="D26:E26"/>
    <mergeCell ref="B27:C27"/>
    <mergeCell ref="D27:E27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8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CDFD-7237-410A-8E54-7CDCEC5B68BB}">
  <dimension ref="A1:Q39"/>
  <sheetViews>
    <sheetView showGridLines="0" view="pageBreakPreview" zoomScaleNormal="100" zoomScaleSheetLayoutView="100" workbookViewId="0"/>
  </sheetViews>
  <sheetFormatPr defaultRowHeight="10.5" x14ac:dyDescent="0.4"/>
  <cols>
    <col min="1" max="7" width="9.625" style="147" customWidth="1"/>
    <col min="8" max="17" width="5.125" style="147" customWidth="1"/>
    <col min="18" max="18" width="5.625" style="147" customWidth="1"/>
    <col min="19" max="16384" width="9" style="147"/>
  </cols>
  <sheetData>
    <row r="1" spans="1:17" ht="15" customHeight="1" x14ac:dyDescent="0.15">
      <c r="A1" s="10" t="s">
        <v>40</v>
      </c>
      <c r="B1" s="54"/>
      <c r="C1" s="54"/>
      <c r="D1" s="54"/>
      <c r="E1" s="54"/>
      <c r="F1" s="54"/>
      <c r="G1" s="10" t="s">
        <v>41</v>
      </c>
      <c r="H1" s="46"/>
      <c r="I1" s="46"/>
      <c r="J1" s="46"/>
      <c r="K1" s="46"/>
      <c r="L1" s="46"/>
      <c r="M1" s="46"/>
      <c r="N1" s="46"/>
      <c r="O1" s="46"/>
      <c r="P1" s="46"/>
      <c r="Q1" s="11"/>
    </row>
    <row r="2" spans="1:17" ht="11.25" thickBot="1" x14ac:dyDescent="0.45">
      <c r="A2" s="12"/>
      <c r="B2" s="12"/>
      <c r="C2" s="12"/>
      <c r="D2" s="14" t="s">
        <v>25</v>
      </c>
      <c r="E2" s="11"/>
      <c r="F2" s="11"/>
      <c r="G2" s="12"/>
      <c r="H2" s="12"/>
      <c r="I2" s="12"/>
      <c r="J2" s="12"/>
      <c r="K2" s="12"/>
      <c r="L2" s="12"/>
      <c r="M2" s="12"/>
      <c r="N2" s="12"/>
      <c r="O2" s="12"/>
      <c r="P2" s="14" t="s">
        <v>25</v>
      </c>
      <c r="Q2" s="11"/>
    </row>
    <row r="3" spans="1:17" ht="21" customHeight="1" x14ac:dyDescent="0.4">
      <c r="A3" s="111" t="s">
        <v>26</v>
      </c>
      <c r="B3" s="115" t="s">
        <v>45</v>
      </c>
      <c r="C3" s="113" t="s">
        <v>58</v>
      </c>
      <c r="D3" s="124" t="s">
        <v>13</v>
      </c>
      <c r="E3" s="15"/>
      <c r="F3" s="55"/>
      <c r="G3" s="126" t="s">
        <v>26</v>
      </c>
      <c r="H3" s="108" t="s">
        <v>14</v>
      </c>
      <c r="I3" s="109"/>
      <c r="J3" s="110"/>
      <c r="K3" s="108" t="s">
        <v>15</v>
      </c>
      <c r="L3" s="109"/>
      <c r="M3" s="110"/>
      <c r="N3" s="108" t="s">
        <v>16</v>
      </c>
      <c r="O3" s="109"/>
      <c r="P3" s="110"/>
      <c r="Q3" s="11"/>
    </row>
    <row r="4" spans="1:17" ht="21" customHeight="1" x14ac:dyDescent="0.4">
      <c r="A4" s="112"/>
      <c r="B4" s="116"/>
      <c r="C4" s="114"/>
      <c r="D4" s="125"/>
      <c r="E4" s="11"/>
      <c r="F4" s="11"/>
      <c r="G4" s="112"/>
      <c r="H4" s="58" t="s">
        <v>17</v>
      </c>
      <c r="I4" s="59" t="s">
        <v>18</v>
      </c>
      <c r="J4" s="60" t="s">
        <v>19</v>
      </c>
      <c r="K4" s="58" t="s">
        <v>17</v>
      </c>
      <c r="L4" s="59" t="s">
        <v>18</v>
      </c>
      <c r="M4" s="61" t="s">
        <v>19</v>
      </c>
      <c r="N4" s="58" t="s">
        <v>17</v>
      </c>
      <c r="O4" s="59" t="s">
        <v>18</v>
      </c>
      <c r="P4" s="61" t="s">
        <v>19</v>
      </c>
      <c r="Q4" s="11"/>
    </row>
    <row r="5" spans="1:17" ht="21" customHeight="1" x14ac:dyDescent="0.4">
      <c r="A5" s="56" t="s">
        <v>78</v>
      </c>
      <c r="B5" s="163">
        <v>3892</v>
      </c>
      <c r="C5" s="164">
        <v>1503</v>
      </c>
      <c r="D5" s="165">
        <v>2389</v>
      </c>
      <c r="E5" s="26"/>
      <c r="F5" s="11"/>
      <c r="G5" s="56" t="s">
        <v>78</v>
      </c>
      <c r="H5" s="62">
        <v>108</v>
      </c>
      <c r="I5" s="50">
        <v>34</v>
      </c>
      <c r="J5" s="32">
        <v>74</v>
      </c>
      <c r="K5" s="62">
        <v>579</v>
      </c>
      <c r="L5" s="50">
        <v>167</v>
      </c>
      <c r="M5" s="33">
        <v>412</v>
      </c>
      <c r="N5" s="63">
        <v>70</v>
      </c>
      <c r="O5" s="64">
        <v>24</v>
      </c>
      <c r="P5" s="65">
        <v>46</v>
      </c>
      <c r="Q5" s="11"/>
    </row>
    <row r="6" spans="1:17" ht="21" customHeight="1" x14ac:dyDescent="0.4">
      <c r="A6" s="56" t="s">
        <v>35</v>
      </c>
      <c r="B6" s="166">
        <v>4002</v>
      </c>
      <c r="C6" s="167">
        <v>1490</v>
      </c>
      <c r="D6" s="168">
        <v>2512</v>
      </c>
      <c r="E6" s="26"/>
      <c r="F6" s="11"/>
      <c r="G6" s="56" t="s">
        <v>35</v>
      </c>
      <c r="H6" s="62">
        <v>104</v>
      </c>
      <c r="I6" s="50">
        <v>30</v>
      </c>
      <c r="J6" s="32">
        <v>74</v>
      </c>
      <c r="K6" s="62">
        <v>513</v>
      </c>
      <c r="L6" s="50">
        <v>159</v>
      </c>
      <c r="M6" s="33">
        <v>354</v>
      </c>
      <c r="N6" s="63">
        <v>67</v>
      </c>
      <c r="O6" s="64">
        <v>25</v>
      </c>
      <c r="P6" s="65">
        <v>42</v>
      </c>
      <c r="Q6" s="11"/>
    </row>
    <row r="7" spans="1:17" ht="21" customHeight="1" x14ac:dyDescent="0.4">
      <c r="A7" s="56" t="s">
        <v>68</v>
      </c>
      <c r="B7" s="166">
        <v>3194</v>
      </c>
      <c r="C7" s="167">
        <v>980</v>
      </c>
      <c r="D7" s="168">
        <v>2214</v>
      </c>
      <c r="E7" s="26"/>
      <c r="F7" s="11"/>
      <c r="G7" s="56" t="s">
        <v>68</v>
      </c>
      <c r="H7" s="62">
        <v>71</v>
      </c>
      <c r="I7" s="50">
        <v>27</v>
      </c>
      <c r="J7" s="32">
        <v>44</v>
      </c>
      <c r="K7" s="62">
        <v>260</v>
      </c>
      <c r="L7" s="50">
        <v>112</v>
      </c>
      <c r="M7" s="33">
        <v>148</v>
      </c>
      <c r="N7" s="63">
        <v>42</v>
      </c>
      <c r="O7" s="64">
        <v>19</v>
      </c>
      <c r="P7" s="65">
        <v>23</v>
      </c>
      <c r="Q7" s="11"/>
    </row>
    <row r="8" spans="1:17" ht="21" customHeight="1" x14ac:dyDescent="0.4">
      <c r="A8" s="56" t="s">
        <v>73</v>
      </c>
      <c r="B8" s="166">
        <v>3538</v>
      </c>
      <c r="C8" s="167">
        <v>1240</v>
      </c>
      <c r="D8" s="168">
        <v>2298</v>
      </c>
      <c r="E8" s="26"/>
      <c r="F8" s="11"/>
      <c r="G8" s="56" t="s">
        <v>73</v>
      </c>
      <c r="H8" s="62">
        <v>84</v>
      </c>
      <c r="I8" s="50">
        <v>34</v>
      </c>
      <c r="J8" s="32">
        <v>50</v>
      </c>
      <c r="K8" s="62">
        <v>243</v>
      </c>
      <c r="L8" s="50">
        <v>112</v>
      </c>
      <c r="M8" s="33">
        <v>131</v>
      </c>
      <c r="N8" s="63">
        <v>53</v>
      </c>
      <c r="O8" s="64">
        <v>24</v>
      </c>
      <c r="P8" s="65">
        <v>29</v>
      </c>
      <c r="Q8" s="11"/>
    </row>
    <row r="9" spans="1:17" ht="21" customHeight="1" x14ac:dyDescent="0.4">
      <c r="A9" s="48" t="s">
        <v>74</v>
      </c>
      <c r="B9" s="66">
        <f>1910*2</f>
        <v>3820</v>
      </c>
      <c r="C9" s="52">
        <f>691*2</f>
        <v>1382</v>
      </c>
      <c r="D9" s="67">
        <f>1218*2</f>
        <v>2436</v>
      </c>
      <c r="E9" s="11"/>
      <c r="F9" s="11"/>
      <c r="G9" s="48" t="s">
        <v>74</v>
      </c>
      <c r="H9" s="40">
        <v>89</v>
      </c>
      <c r="I9" s="37">
        <v>35</v>
      </c>
      <c r="J9" s="38">
        <v>54</v>
      </c>
      <c r="K9" s="40">
        <v>353</v>
      </c>
      <c r="L9" s="49">
        <v>127</v>
      </c>
      <c r="M9" s="39">
        <v>226</v>
      </c>
      <c r="N9" s="68">
        <v>47</v>
      </c>
      <c r="O9" s="69">
        <v>25</v>
      </c>
      <c r="P9" s="70">
        <v>22</v>
      </c>
      <c r="Q9" s="11"/>
    </row>
    <row r="10" spans="1:17" x14ac:dyDescent="0.4">
      <c r="A10" s="11" t="s">
        <v>56</v>
      </c>
      <c r="B10" s="11"/>
      <c r="C10" s="11"/>
      <c r="D10" s="11"/>
      <c r="E10" s="11"/>
      <c r="F10" s="11"/>
      <c r="G10" s="169" t="s">
        <v>20</v>
      </c>
      <c r="H10" s="170"/>
      <c r="I10" s="170"/>
      <c r="J10" s="170"/>
      <c r="K10" s="170"/>
      <c r="L10" s="9"/>
      <c r="M10" s="11"/>
      <c r="N10" s="11"/>
      <c r="O10" s="11"/>
      <c r="P10" s="11"/>
      <c r="Q10" s="11"/>
    </row>
    <row r="11" spans="1:17" ht="11.25" customHeight="1" x14ac:dyDescent="0.4">
      <c r="A11" s="11" t="s">
        <v>57</v>
      </c>
      <c r="B11" s="11"/>
      <c r="C11" s="11"/>
      <c r="D11" s="11"/>
      <c r="E11" s="11"/>
      <c r="F11" s="11"/>
      <c r="G11" s="169" t="s">
        <v>37</v>
      </c>
      <c r="H11" s="170"/>
      <c r="I11" s="170"/>
      <c r="J11" s="170"/>
      <c r="K11" s="170"/>
      <c r="L11" s="11"/>
      <c r="M11" s="11"/>
      <c r="N11" s="11"/>
      <c r="O11" s="11"/>
      <c r="P11" s="11"/>
      <c r="Q11" s="11"/>
    </row>
    <row r="12" spans="1:17" ht="11.25" customHeight="1" x14ac:dyDescent="0.4">
      <c r="A12" s="11" t="s">
        <v>59</v>
      </c>
      <c r="B12" s="11"/>
      <c r="C12" s="11"/>
      <c r="D12" s="11"/>
      <c r="E12" s="11"/>
      <c r="F12" s="11"/>
      <c r="G12" s="11" t="s">
        <v>38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1.25" customHeight="1" x14ac:dyDescent="0.4">
      <c r="A13" s="11" t="s">
        <v>60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1.25" customHeight="1" x14ac:dyDescent="0.4">
      <c r="A14" s="11" t="s">
        <v>61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29.25" customHeight="1" x14ac:dyDescent="0.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154" customFormat="1" ht="15" customHeight="1" x14ac:dyDescent="0.4">
      <c r="A16" s="10" t="s">
        <v>42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1"/>
      <c r="Q16" s="11"/>
    </row>
    <row r="17" spans="1:17" s="154" customFormat="1" ht="11.25" thickBot="1" x14ac:dyDescent="0.45">
      <c r="A17" s="12"/>
      <c r="B17" s="13"/>
      <c r="C17" s="13"/>
      <c r="D17" s="41"/>
      <c r="E17" s="41"/>
      <c r="F17" s="41"/>
      <c r="G17" s="13"/>
      <c r="H17" s="13"/>
      <c r="I17" s="13"/>
      <c r="J17" s="13"/>
      <c r="K17" s="14"/>
      <c r="L17" s="12"/>
      <c r="M17" s="12"/>
      <c r="N17" s="12"/>
      <c r="O17" s="12"/>
      <c r="P17" s="12"/>
      <c r="Q17" s="71" t="s">
        <v>79</v>
      </c>
    </row>
    <row r="18" spans="1:17" s="154" customFormat="1" ht="21" customHeight="1" x14ac:dyDescent="0.4">
      <c r="A18" s="103" t="s">
        <v>26</v>
      </c>
      <c r="B18" s="119" t="s">
        <v>0</v>
      </c>
      <c r="C18" s="117" t="s">
        <v>1</v>
      </c>
      <c r="D18" s="118"/>
      <c r="E18" s="118"/>
      <c r="F18" s="118"/>
      <c r="G18" s="120" t="s">
        <v>2</v>
      </c>
      <c r="H18" s="176"/>
      <c r="I18" s="176"/>
      <c r="J18" s="176"/>
      <c r="K18" s="121"/>
      <c r="L18" s="120" t="s">
        <v>3</v>
      </c>
      <c r="M18" s="121"/>
      <c r="N18" s="135" t="s">
        <v>4</v>
      </c>
      <c r="O18" s="136"/>
      <c r="P18" s="135" t="s">
        <v>5</v>
      </c>
      <c r="Q18" s="136"/>
    </row>
    <row r="19" spans="1:17" s="154" customFormat="1" ht="21" customHeight="1" x14ac:dyDescent="0.4">
      <c r="A19" s="104"/>
      <c r="B19" s="177"/>
      <c r="C19" s="178" t="s">
        <v>6</v>
      </c>
      <c r="D19" s="179" t="s">
        <v>7</v>
      </c>
      <c r="E19" s="179" t="s">
        <v>8</v>
      </c>
      <c r="F19" s="179" t="s">
        <v>9</v>
      </c>
      <c r="G19" s="180" t="s">
        <v>6</v>
      </c>
      <c r="H19" s="181" t="s">
        <v>7</v>
      </c>
      <c r="I19" s="182"/>
      <c r="J19" s="183" t="s">
        <v>8</v>
      </c>
      <c r="K19" s="184"/>
      <c r="L19" s="185"/>
      <c r="M19" s="186"/>
      <c r="N19" s="187"/>
      <c r="O19" s="188"/>
      <c r="P19" s="187"/>
      <c r="Q19" s="188"/>
    </row>
    <row r="20" spans="1:17" s="154" customFormat="1" ht="21" customHeight="1" x14ac:dyDescent="0.4">
      <c r="A20" s="72" t="s">
        <v>78</v>
      </c>
      <c r="B20" s="73">
        <v>39581</v>
      </c>
      <c r="C20" s="74">
        <v>829</v>
      </c>
      <c r="D20" s="75">
        <v>1564</v>
      </c>
      <c r="E20" s="75">
        <v>2217</v>
      </c>
      <c r="F20" s="75">
        <v>21</v>
      </c>
      <c r="G20" s="76">
        <v>9558</v>
      </c>
      <c r="H20" s="127">
        <v>10902</v>
      </c>
      <c r="I20" s="128"/>
      <c r="J20" s="127">
        <v>12650</v>
      </c>
      <c r="K20" s="132"/>
      <c r="L20" s="137">
        <v>143</v>
      </c>
      <c r="M20" s="132"/>
      <c r="N20" s="137">
        <v>669</v>
      </c>
      <c r="O20" s="132"/>
      <c r="P20" s="137">
        <v>1028</v>
      </c>
      <c r="Q20" s="132"/>
    </row>
    <row r="21" spans="1:17" s="154" customFormat="1" ht="21" customHeight="1" x14ac:dyDescent="0.4">
      <c r="A21" s="51" t="s">
        <v>35</v>
      </c>
      <c r="B21" s="77">
        <v>40204</v>
      </c>
      <c r="C21" s="189">
        <v>842</v>
      </c>
      <c r="D21" s="79">
        <v>1562</v>
      </c>
      <c r="E21" s="79">
        <v>2277</v>
      </c>
      <c r="F21" s="79">
        <v>18</v>
      </c>
      <c r="G21" s="78">
        <v>9989</v>
      </c>
      <c r="H21" s="131">
        <v>10749</v>
      </c>
      <c r="I21" s="134"/>
      <c r="J21" s="131">
        <v>12962</v>
      </c>
      <c r="K21" s="123"/>
      <c r="L21" s="122">
        <v>116</v>
      </c>
      <c r="M21" s="123"/>
      <c r="N21" s="122">
        <v>631</v>
      </c>
      <c r="O21" s="123"/>
      <c r="P21" s="122">
        <v>1058</v>
      </c>
      <c r="Q21" s="123"/>
    </row>
    <row r="22" spans="1:17" s="154" customFormat="1" ht="21" customHeight="1" x14ac:dyDescent="0.4">
      <c r="A22" s="51" t="s">
        <v>68</v>
      </c>
      <c r="B22" s="80">
        <v>41910</v>
      </c>
      <c r="C22" s="81">
        <v>852</v>
      </c>
      <c r="D22" s="79">
        <v>1559</v>
      </c>
      <c r="E22" s="79">
        <v>2270</v>
      </c>
      <c r="F22" s="79">
        <v>17</v>
      </c>
      <c r="G22" s="78">
        <v>10379</v>
      </c>
      <c r="H22" s="131">
        <v>10662</v>
      </c>
      <c r="I22" s="134"/>
      <c r="J22" s="131">
        <v>13379</v>
      </c>
      <c r="K22" s="123"/>
      <c r="L22" s="122">
        <v>116</v>
      </c>
      <c r="M22" s="123"/>
      <c r="N22" s="122">
        <v>598</v>
      </c>
      <c r="O22" s="123"/>
      <c r="P22" s="122">
        <v>2078</v>
      </c>
      <c r="Q22" s="123"/>
    </row>
    <row r="23" spans="1:17" s="154" customFormat="1" ht="21" customHeight="1" x14ac:dyDescent="0.4">
      <c r="A23" s="51" t="s">
        <v>73</v>
      </c>
      <c r="B23" s="80">
        <v>42004</v>
      </c>
      <c r="C23" s="81">
        <v>810</v>
      </c>
      <c r="D23" s="79">
        <v>1570</v>
      </c>
      <c r="E23" s="79">
        <v>2247</v>
      </c>
      <c r="F23" s="79">
        <v>14</v>
      </c>
      <c r="G23" s="78">
        <v>10719</v>
      </c>
      <c r="H23" s="131">
        <v>10445</v>
      </c>
      <c r="I23" s="134"/>
      <c r="J23" s="131">
        <v>13383</v>
      </c>
      <c r="K23" s="123"/>
      <c r="L23" s="122">
        <v>116</v>
      </c>
      <c r="M23" s="123"/>
      <c r="N23" s="122">
        <v>598</v>
      </c>
      <c r="O23" s="123"/>
      <c r="P23" s="122">
        <v>2102</v>
      </c>
      <c r="Q23" s="123"/>
    </row>
    <row r="24" spans="1:17" s="154" customFormat="1" ht="21" customHeight="1" x14ac:dyDescent="0.4">
      <c r="A24" s="57" t="s">
        <v>80</v>
      </c>
      <c r="B24" s="82">
        <v>42540</v>
      </c>
      <c r="C24" s="86">
        <v>812</v>
      </c>
      <c r="D24" s="83">
        <v>1558</v>
      </c>
      <c r="E24" s="83">
        <v>2289</v>
      </c>
      <c r="F24" s="85">
        <v>14</v>
      </c>
      <c r="G24" s="84">
        <v>11099</v>
      </c>
      <c r="H24" s="129">
        <v>10383</v>
      </c>
      <c r="I24" s="133"/>
      <c r="J24" s="129">
        <v>13523</v>
      </c>
      <c r="K24" s="130"/>
      <c r="L24" s="138">
        <v>113</v>
      </c>
      <c r="M24" s="130"/>
      <c r="N24" s="138">
        <v>579</v>
      </c>
      <c r="O24" s="130"/>
      <c r="P24" s="138">
        <v>2170</v>
      </c>
      <c r="Q24" s="130"/>
    </row>
    <row r="25" spans="1:17" s="154" customFormat="1" ht="11.25" customHeight="1" x14ac:dyDescent="0.4">
      <c r="A25" s="170" t="s">
        <v>10</v>
      </c>
      <c r="B25" s="190"/>
      <c r="C25" s="191"/>
      <c r="D25" s="11"/>
      <c r="E25" s="11"/>
      <c r="F25" s="11"/>
      <c r="G25" s="11"/>
      <c r="H25" s="87"/>
      <c r="I25" s="87"/>
      <c r="J25" s="87"/>
      <c r="K25" s="87"/>
      <c r="L25" s="88"/>
      <c r="M25" s="88"/>
      <c r="N25" s="88"/>
      <c r="O25" s="88"/>
      <c r="P25" s="88"/>
      <c r="Q25" s="88"/>
    </row>
    <row r="26" spans="1:17" x14ac:dyDescent="0.4">
      <c r="B26" s="157"/>
    </row>
    <row r="27" spans="1:17" ht="18" customHeight="1" x14ac:dyDescent="0.4">
      <c r="B27" s="157"/>
    </row>
    <row r="28" spans="1:17" ht="18" customHeight="1" x14ac:dyDescent="0.4"/>
    <row r="29" spans="1:17" ht="18" customHeight="1" x14ac:dyDescent="0.4"/>
    <row r="30" spans="1:17" ht="15" customHeight="1" x14ac:dyDescent="0.4"/>
    <row r="31" spans="1:17" ht="15" customHeight="1" x14ac:dyDescent="0.4"/>
    <row r="32" spans="1:17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42">
    <mergeCell ref="H23:I23"/>
    <mergeCell ref="J23:K23"/>
    <mergeCell ref="L23:M23"/>
    <mergeCell ref="N23:O23"/>
    <mergeCell ref="P23:Q23"/>
    <mergeCell ref="H24:I24"/>
    <mergeCell ref="J24:K24"/>
    <mergeCell ref="L24:M24"/>
    <mergeCell ref="N24:O24"/>
    <mergeCell ref="P24:Q24"/>
    <mergeCell ref="H21:I21"/>
    <mergeCell ref="J21:K21"/>
    <mergeCell ref="L21:M21"/>
    <mergeCell ref="N21:O21"/>
    <mergeCell ref="P21:Q21"/>
    <mergeCell ref="H22:I22"/>
    <mergeCell ref="J22:K22"/>
    <mergeCell ref="L22:M22"/>
    <mergeCell ref="N22:O22"/>
    <mergeCell ref="P22:Q22"/>
    <mergeCell ref="J19:K19"/>
    <mergeCell ref="H20:I20"/>
    <mergeCell ref="J20:K20"/>
    <mergeCell ref="L20:M20"/>
    <mergeCell ref="N20:O20"/>
    <mergeCell ref="P20:Q20"/>
    <mergeCell ref="K3:M3"/>
    <mergeCell ref="N3:P3"/>
    <mergeCell ref="A18:A19"/>
    <mergeCell ref="B18:B19"/>
    <mergeCell ref="C18:F18"/>
    <mergeCell ref="G18:K18"/>
    <mergeCell ref="L18:M19"/>
    <mergeCell ref="N18:O19"/>
    <mergeCell ref="P18:Q19"/>
    <mergeCell ref="H19:I19"/>
    <mergeCell ref="A3:A4"/>
    <mergeCell ref="B3:B4"/>
    <mergeCell ref="C3:C4"/>
    <mergeCell ref="D3:D4"/>
    <mergeCell ref="G3:G4"/>
    <mergeCell ref="H3:J3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8E23-83DC-4E98-9421-9FD9E830E4D8}">
  <dimension ref="A1:J38"/>
  <sheetViews>
    <sheetView showGridLines="0" view="pageBreakPreview" zoomScaleNormal="100" zoomScaleSheetLayoutView="100" workbookViewId="0">
      <selection activeCell="C29" sqref="C29"/>
    </sheetView>
  </sheetViews>
  <sheetFormatPr defaultRowHeight="10.5" x14ac:dyDescent="0.4"/>
  <cols>
    <col min="1" max="1" width="10.625" style="154" customWidth="1"/>
    <col min="2" max="5" width="13.625" style="155" customWidth="1"/>
    <col min="6" max="6" width="11.25" style="155" customWidth="1"/>
    <col min="7" max="7" width="10.625" style="154" customWidth="1"/>
    <col min="8" max="9" width="13.125" style="154" customWidth="1"/>
    <col min="10" max="16384" width="9" style="154"/>
  </cols>
  <sheetData>
    <row r="1" spans="1:10" ht="15" customHeight="1" x14ac:dyDescent="0.15">
      <c r="A1" s="192" t="s">
        <v>43</v>
      </c>
      <c r="B1" s="192"/>
      <c r="C1" s="192"/>
      <c r="D1" s="192"/>
      <c r="E1" s="192"/>
      <c r="F1" s="156"/>
    </row>
    <row r="2" spans="1:10" ht="11.25" thickBot="1" x14ac:dyDescent="0.2">
      <c r="A2" s="193"/>
      <c r="B2" s="194"/>
      <c r="C2" s="195"/>
      <c r="D2" s="195"/>
      <c r="E2" s="89" t="s">
        <v>70</v>
      </c>
      <c r="F2" s="156"/>
    </row>
    <row r="3" spans="1:10" ht="19.5" customHeight="1" x14ac:dyDescent="0.4">
      <c r="A3" s="196" t="s">
        <v>26</v>
      </c>
      <c r="B3" s="141" t="s">
        <v>63</v>
      </c>
      <c r="C3" s="139" t="s">
        <v>23</v>
      </c>
      <c r="D3" s="145" t="s">
        <v>64</v>
      </c>
      <c r="E3" s="143" t="s">
        <v>62</v>
      </c>
      <c r="F3" s="154"/>
    </row>
    <row r="4" spans="1:10" ht="19.5" customHeight="1" x14ac:dyDescent="0.4">
      <c r="A4" s="197"/>
      <c r="B4" s="142"/>
      <c r="C4" s="140"/>
      <c r="D4" s="146"/>
      <c r="E4" s="144"/>
      <c r="F4" s="154"/>
    </row>
    <row r="5" spans="1:10" ht="19.5" customHeight="1" x14ac:dyDescent="0.4">
      <c r="A5" s="198" t="s">
        <v>69</v>
      </c>
      <c r="B5" s="199">
        <v>4269</v>
      </c>
      <c r="C5" s="200">
        <v>795</v>
      </c>
      <c r="D5" s="201">
        <v>39</v>
      </c>
      <c r="E5" s="202">
        <v>21.84</v>
      </c>
      <c r="F5" s="156"/>
    </row>
    <row r="6" spans="1:10" ht="19.5" customHeight="1" x14ac:dyDescent="0.4">
      <c r="A6" s="198">
        <v>30</v>
      </c>
      <c r="B6" s="199">
        <v>3985</v>
      </c>
      <c r="C6" s="200">
        <v>703</v>
      </c>
      <c r="D6" s="201">
        <v>36</v>
      </c>
      <c r="E6" s="203">
        <v>19.899999999999999</v>
      </c>
      <c r="F6" s="156"/>
    </row>
    <row r="7" spans="1:10" ht="19.5" customHeight="1" x14ac:dyDescent="0.4">
      <c r="A7" s="198" t="s">
        <v>35</v>
      </c>
      <c r="B7" s="199">
        <v>3698</v>
      </c>
      <c r="C7" s="200">
        <v>644</v>
      </c>
      <c r="D7" s="201">
        <v>35</v>
      </c>
      <c r="E7" s="203">
        <v>18.14</v>
      </c>
      <c r="F7" s="156"/>
    </row>
    <row r="8" spans="1:10" ht="19.5" customHeight="1" x14ac:dyDescent="0.4">
      <c r="A8" s="198" t="s">
        <v>68</v>
      </c>
      <c r="B8" s="204">
        <v>3401</v>
      </c>
      <c r="C8" s="205">
        <v>566</v>
      </c>
      <c r="D8" s="206">
        <v>33</v>
      </c>
      <c r="E8" s="203">
        <v>16.164126803031536</v>
      </c>
      <c r="F8" s="156"/>
    </row>
    <row r="9" spans="1:10" ht="19.5" customHeight="1" x14ac:dyDescent="0.4">
      <c r="A9" s="207" t="s">
        <v>65</v>
      </c>
      <c r="B9" s="208">
        <v>2834</v>
      </c>
      <c r="C9" s="209">
        <v>412</v>
      </c>
      <c r="D9" s="210">
        <v>27</v>
      </c>
      <c r="E9" s="211">
        <v>13.06</v>
      </c>
      <c r="F9" s="156"/>
    </row>
    <row r="10" spans="1:10" ht="16.5" customHeight="1" x14ac:dyDescent="0.4">
      <c r="A10" s="212" t="s">
        <v>67</v>
      </c>
      <c r="B10" s="212"/>
      <c r="C10" s="212"/>
      <c r="D10" s="212"/>
      <c r="E10" s="212"/>
      <c r="F10" s="156"/>
      <c r="J10" s="158"/>
    </row>
    <row r="11" spans="1:10" x14ac:dyDescent="0.4">
      <c r="A11" s="212"/>
      <c r="B11" s="212"/>
      <c r="C11" s="212"/>
      <c r="D11" s="212"/>
      <c r="E11" s="212"/>
      <c r="F11" s="156"/>
      <c r="G11" s="159"/>
      <c r="H11" s="159"/>
      <c r="I11" s="159"/>
      <c r="J11" s="160"/>
    </row>
    <row r="12" spans="1:10" ht="16.5" customHeight="1" x14ac:dyDescent="0.4">
      <c r="A12" s="212"/>
      <c r="B12" s="212"/>
      <c r="C12" s="212"/>
      <c r="D12" s="212"/>
      <c r="E12" s="212"/>
      <c r="F12" s="154"/>
      <c r="G12" s="161"/>
      <c r="H12" s="161"/>
      <c r="I12" s="161"/>
      <c r="J12" s="161"/>
    </row>
    <row r="13" spans="1:10" ht="22.5" customHeight="1" x14ac:dyDescent="0.4">
      <c r="A13" s="213"/>
      <c r="B13" s="175"/>
      <c r="C13" s="175"/>
      <c r="D13" s="175"/>
      <c r="E13" s="172"/>
      <c r="F13" s="154"/>
      <c r="G13" s="162"/>
      <c r="H13" s="162"/>
      <c r="I13" s="162"/>
      <c r="J13" s="162"/>
    </row>
    <row r="14" spans="1:10" ht="12" x14ac:dyDescent="0.15">
      <c r="A14" s="171" t="s">
        <v>44</v>
      </c>
      <c r="B14" s="214"/>
      <c r="C14" s="214"/>
      <c r="D14" s="175"/>
      <c r="E14" s="172"/>
      <c r="F14" s="154"/>
    </row>
    <row r="15" spans="1:10" ht="11.25" thickBot="1" x14ac:dyDescent="0.2">
      <c r="A15" s="173"/>
      <c r="B15" s="174"/>
      <c r="C15" s="215" t="s">
        <v>71</v>
      </c>
      <c r="D15" s="175"/>
      <c r="E15" s="172"/>
      <c r="F15" s="154"/>
    </row>
    <row r="16" spans="1:10" ht="19.5" customHeight="1" x14ac:dyDescent="0.4">
      <c r="A16" s="196" t="s">
        <v>26</v>
      </c>
      <c r="B16" s="216" t="s">
        <v>0</v>
      </c>
      <c r="C16" s="217" t="s">
        <v>21</v>
      </c>
      <c r="D16" s="175"/>
      <c r="E16" s="172"/>
      <c r="F16" s="154"/>
    </row>
    <row r="17" spans="1:6" ht="19.5" customHeight="1" x14ac:dyDescent="0.4">
      <c r="A17" s="197"/>
      <c r="B17" s="218"/>
      <c r="C17" s="219"/>
      <c r="D17" s="175"/>
      <c r="E17" s="172"/>
      <c r="F17" s="154"/>
    </row>
    <row r="18" spans="1:6" ht="19.5" customHeight="1" x14ac:dyDescent="0.4">
      <c r="A18" s="220" t="s">
        <v>78</v>
      </c>
      <c r="B18" s="221">
        <v>20079</v>
      </c>
      <c r="C18" s="222">
        <v>10186</v>
      </c>
      <c r="D18" s="175"/>
      <c r="E18" s="172"/>
      <c r="F18" s="154"/>
    </row>
    <row r="19" spans="1:6" ht="19.5" customHeight="1" x14ac:dyDescent="0.4">
      <c r="A19" s="198" t="s">
        <v>35</v>
      </c>
      <c r="B19" s="223">
        <v>20317</v>
      </c>
      <c r="C19" s="224">
        <v>10301</v>
      </c>
      <c r="D19" s="175"/>
      <c r="E19" s="172"/>
      <c r="F19" s="154"/>
    </row>
    <row r="20" spans="1:6" ht="19.5" customHeight="1" x14ac:dyDescent="0.4">
      <c r="A20" s="198" t="s">
        <v>68</v>
      </c>
      <c r="B20" s="225">
        <v>20285</v>
      </c>
      <c r="C20" s="224">
        <v>10034</v>
      </c>
      <c r="D20" s="4"/>
      <c r="E20" s="172"/>
      <c r="F20" s="154"/>
    </row>
    <row r="21" spans="1:6" ht="19.5" customHeight="1" x14ac:dyDescent="0.4">
      <c r="A21" s="198" t="s">
        <v>73</v>
      </c>
      <c r="B21" s="226">
        <v>20004</v>
      </c>
      <c r="C21" s="227">
        <v>9774</v>
      </c>
      <c r="D21" s="172"/>
      <c r="E21" s="8"/>
      <c r="F21" s="152"/>
    </row>
    <row r="22" spans="1:6" ht="19.5" customHeight="1" x14ac:dyDescent="0.4">
      <c r="A22" s="228" t="s">
        <v>80</v>
      </c>
      <c r="B22" s="229">
        <v>19850</v>
      </c>
      <c r="C22" s="230">
        <v>9606</v>
      </c>
      <c r="D22" s="175"/>
      <c r="E22" s="175"/>
    </row>
    <row r="23" spans="1:6" x14ac:dyDescent="0.4">
      <c r="A23" s="172" t="s">
        <v>22</v>
      </c>
      <c r="B23" s="172"/>
      <c r="C23" s="175"/>
      <c r="D23" s="175"/>
      <c r="E23" s="175"/>
    </row>
    <row r="24" spans="1:6" ht="16.5" customHeight="1" x14ac:dyDescent="0.4">
      <c r="B24" s="154"/>
      <c r="C24" s="154"/>
    </row>
    <row r="25" spans="1:6" ht="14.25" customHeight="1" x14ac:dyDescent="0.4">
      <c r="B25" s="154"/>
      <c r="C25" s="154"/>
    </row>
    <row r="26" spans="1:6" ht="14.25" customHeight="1" x14ac:dyDescent="0.4">
      <c r="B26" s="154"/>
      <c r="C26" s="154"/>
    </row>
    <row r="27" spans="1:6" ht="16.5" customHeight="1" x14ac:dyDescent="0.4">
      <c r="B27" s="154"/>
      <c r="C27" s="154"/>
    </row>
    <row r="28" spans="1:6" ht="16.5" customHeight="1" x14ac:dyDescent="0.4">
      <c r="B28" s="154"/>
      <c r="C28" s="154"/>
    </row>
    <row r="29" spans="1:6" ht="16.5" customHeight="1" x14ac:dyDescent="0.4">
      <c r="B29" s="154"/>
      <c r="C29" s="154"/>
    </row>
    <row r="30" spans="1:6" ht="59.25" customHeight="1" x14ac:dyDescent="0.4">
      <c r="B30" s="154"/>
      <c r="C30" s="154"/>
    </row>
    <row r="31" spans="1:6" ht="18" customHeight="1" x14ac:dyDescent="0.4">
      <c r="B31" s="154"/>
      <c r="C31" s="154"/>
    </row>
    <row r="32" spans="1:6" ht="15" customHeight="1" x14ac:dyDescent="0.4">
      <c r="B32" s="154"/>
      <c r="C32" s="154"/>
    </row>
    <row r="33" spans="2:3" ht="15" customHeight="1" x14ac:dyDescent="0.4">
      <c r="B33" s="154"/>
      <c r="C33" s="154"/>
    </row>
    <row r="34" spans="2:3" ht="15" customHeight="1" x14ac:dyDescent="0.4"/>
    <row r="35" spans="2:3" ht="15" customHeight="1" x14ac:dyDescent="0.4"/>
    <row r="36" spans="2:3" ht="15" customHeight="1" x14ac:dyDescent="0.4"/>
    <row r="37" spans="2:3" ht="15" customHeight="1" x14ac:dyDescent="0.4"/>
    <row r="38" spans="2:3" ht="15" customHeight="1" x14ac:dyDescent="0.4"/>
  </sheetData>
  <mergeCells count="9">
    <mergeCell ref="A16:A17"/>
    <mergeCell ref="B16:B17"/>
    <mergeCell ref="C16:C17"/>
    <mergeCell ref="A3:A4"/>
    <mergeCell ref="B3:B4"/>
    <mergeCell ref="C3:C4"/>
    <mergeCell ref="D3:D4"/>
    <mergeCell ref="E3:E4"/>
    <mergeCell ref="A10:E12"/>
  </mergeCells>
  <phoneticPr fontId="2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運輸・通信</vt:lpstr>
      <vt:lpstr>84</vt:lpstr>
      <vt:lpstr>85</vt:lpstr>
      <vt:lpstr>86</vt:lpstr>
      <vt:lpstr>'84'!Print_Area</vt:lpstr>
      <vt:lpstr>'85'!Print_Area</vt:lpstr>
      <vt:lpstr>'86'!Print_Area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2021-10-20T00:26:55Z</dcterms:created>
  <dcterms:modified xsi:type="dcterms:W3CDTF">2023-10-12T01:05:35Z</dcterms:modified>
</cp:coreProperties>
</file>