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37C80D23-E5F8-4D65-A091-ECB405F81FD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財政" sheetId="9" r:id="rId1"/>
    <sheet name="97" sheetId="29" r:id="rId2"/>
    <sheet name="98" sheetId="23" r:id="rId3"/>
    <sheet name="99" sheetId="24" r:id="rId4"/>
    <sheet name="100" sheetId="25" r:id="rId5"/>
    <sheet name="101" sheetId="26" r:id="rId6"/>
    <sheet name="102" sheetId="27" r:id="rId7"/>
    <sheet name="103" sheetId="28" r:id="rId8"/>
  </sheets>
  <definedNames>
    <definedName name="_xlnm.Print_Area" localSheetId="4">'100'!$A$1:$K$18</definedName>
    <definedName name="_xlnm.Print_Area" localSheetId="5">'101'!$A$1:$I$29</definedName>
    <definedName name="_xlnm.Print_Area" localSheetId="6">'102'!$A$1:$Q$35</definedName>
    <definedName name="_xlnm.Print_Area" localSheetId="1">'97'!$A$1:$K$35</definedName>
    <definedName name="_xlnm.Print_Area" localSheetId="2">'98'!$A$1:$L$30</definedName>
    <definedName name="_xlnm.Print_Area" localSheetId="3">'99'!$A$1:$AC$29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8" l="1"/>
  <c r="O10" i="28"/>
  <c r="N5" i="28"/>
  <c r="O6" i="28" l="1"/>
  <c r="O7" i="28"/>
  <c r="O8" i="28"/>
  <c r="O9" i="28"/>
  <c r="O5" i="28" l="1"/>
  <c r="AB17" i="24" l="1"/>
  <c r="AB15" i="24"/>
  <c r="AB14" i="24"/>
  <c r="AB13" i="24"/>
  <c r="AB12" i="24"/>
  <c r="AB11" i="24"/>
  <c r="AB10" i="24"/>
  <c r="AB9" i="24"/>
  <c r="AB8" i="24"/>
  <c r="AB7" i="24"/>
  <c r="AB6" i="24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K33" i="29" l="1"/>
  <c r="K32" i="29"/>
  <c r="K31" i="29"/>
  <c r="J31" i="29"/>
  <c r="H31" i="29"/>
  <c r="F31" i="29"/>
  <c r="D31" i="29"/>
  <c r="K26" i="29"/>
  <c r="K25" i="29"/>
  <c r="K24" i="29"/>
  <c r="K23" i="29"/>
  <c r="J22" i="29"/>
  <c r="K22" i="29" s="1"/>
  <c r="K18" i="29"/>
  <c r="K17" i="29"/>
  <c r="J16" i="29"/>
  <c r="K16" i="29" s="1"/>
  <c r="K11" i="29"/>
  <c r="K10" i="29"/>
  <c r="K9" i="29"/>
  <c r="K8" i="29"/>
  <c r="J7" i="29"/>
  <c r="K7" i="29" s="1"/>
</calcChain>
</file>

<file path=xl/sharedStrings.xml><?xml version="1.0" encoding="utf-8"?>
<sst xmlns="http://schemas.openxmlformats.org/spreadsheetml/2006/main" count="469" uniqueCount="200">
  <si>
    <t>区　　分</t>
    <rPh sb="0" eb="1">
      <t>ク</t>
    </rPh>
    <rPh sb="3" eb="4">
      <t>ブン</t>
    </rPh>
    <phoneticPr fontId="5"/>
  </si>
  <si>
    <t>対前年比</t>
    <rPh sb="0" eb="1">
      <t>タイ</t>
    </rPh>
    <rPh sb="1" eb="4">
      <t>ゼンネンヒ</t>
    </rPh>
    <phoneticPr fontId="5"/>
  </si>
  <si>
    <t>総　　　額</t>
    <rPh sb="0" eb="1">
      <t>フサ</t>
    </rPh>
    <rPh sb="4" eb="5">
      <t>ガク</t>
    </rPh>
    <phoneticPr fontId="5"/>
  </si>
  <si>
    <t>一般会計</t>
    <rPh sb="0" eb="2">
      <t>イッパン</t>
    </rPh>
    <rPh sb="2" eb="4">
      <t>カイケイ</t>
    </rPh>
    <phoneticPr fontId="5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</si>
  <si>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</si>
  <si>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</si>
  <si>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</si>
  <si>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－</t>
  </si>
  <si>
    <t>水道事業会計</t>
    <rPh sb="0" eb="2">
      <t>スイドウ</t>
    </rPh>
    <rPh sb="2" eb="4">
      <t>ジギョウ</t>
    </rPh>
    <rPh sb="4" eb="6">
      <t>カイケイ</t>
    </rPh>
    <phoneticPr fontId="5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</si>
  <si>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5"/>
  </si>
  <si>
    <t>単位：千円、％</t>
    <rPh sb="0" eb="2">
      <t>タンイ</t>
    </rPh>
    <rPh sb="3" eb="4">
      <t>セン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</si>
  <si>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</si>
  <si>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</si>
  <si>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総額</t>
    <rPh sb="0" eb="2">
      <t>ソウガク</t>
    </rPh>
    <phoneticPr fontId="5"/>
  </si>
  <si>
    <t>市税</t>
    <rPh sb="0" eb="1">
      <t>シ</t>
    </rPh>
    <rPh sb="1" eb="2">
      <t>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</si>
  <si>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</si>
  <si>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</si>
  <si>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</si>
  <si>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</si>
  <si>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</si>
  <si>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</si>
  <si>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</si>
  <si>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</si>
  <si>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</si>
  <si>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</si>
  <si>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</si>
  <si>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</si>
  <si>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</si>
  <si>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</si>
  <si>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</si>
  <si>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</si>
  <si>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</si>
  <si>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市債</t>
    <rPh sb="0" eb="1">
      <t>シ</t>
    </rPh>
    <rPh sb="1" eb="2">
      <t>サイ</t>
    </rPh>
    <phoneticPr fontId="5"/>
  </si>
  <si>
    <t>区　分</t>
    <rPh sb="0" eb="1">
      <t>ク</t>
    </rPh>
    <rPh sb="2" eb="3">
      <t>ブン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</si>
  <si>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</si>
  <si>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</si>
  <si>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2">
      <t>ソウガク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</si>
  <si>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</si>
  <si>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</si>
  <si>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</si>
  <si>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</si>
  <si>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2">
      <t>ロウドウ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</si>
  <si>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</si>
  <si>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</si>
  <si>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</si>
  <si>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</si>
  <si>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</si>
  <si>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</si>
  <si>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</si>
  <si>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</si>
  <si>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</si>
  <si>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（４）市債の状況</t>
    <rPh sb="3" eb="5">
      <t>シサイ</t>
    </rPh>
    <rPh sb="6" eb="8">
      <t>ジョウキョウ</t>
    </rPh>
    <phoneticPr fontId="5"/>
  </si>
  <si>
    <t>（５）基金の状況（年度末現在高）</t>
    <rPh sb="3" eb="5">
      <t>キキン</t>
    </rPh>
    <rPh sb="6" eb="8">
      <t>ジョウキョウ</t>
    </rPh>
    <rPh sb="9" eb="12">
      <t>ネンドマツ</t>
    </rPh>
    <rPh sb="12" eb="14">
      <t>ゲンザイ</t>
    </rPh>
    <rPh sb="14" eb="15">
      <t>ダカ</t>
    </rPh>
    <phoneticPr fontId="5"/>
  </si>
  <si>
    <t>単位：千円</t>
    <rPh sb="0" eb="2">
      <t>タンイ</t>
    </rPh>
    <rPh sb="3" eb="5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</si>
  <si>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</si>
  <si>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（６）特別会計決算額（国民健康保険事業）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コクミン</t>
    </rPh>
    <rPh sb="13" eb="15">
      <t>ケンコウ</t>
    </rPh>
    <rPh sb="15" eb="17">
      <t>ホケン</t>
    </rPh>
    <rPh sb="17" eb="19">
      <t>ジギョウ</t>
    </rPh>
    <phoneticPr fontId="5"/>
  </si>
  <si>
    <t>区　　分</t>
    <rPh sb="0" eb="1">
      <t>ク</t>
    </rPh>
    <rPh sb="3" eb="4">
      <t>ブン</t>
    </rPh>
    <phoneticPr fontId="4"/>
  </si>
  <si>
    <t>総　　額</t>
    <rPh sb="0" eb="1">
      <t>フサ</t>
    </rPh>
    <rPh sb="3" eb="4">
      <t>ガク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</si>
  <si>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</si>
  <si>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総務費</t>
    <rPh sb="0" eb="3">
      <t>ソウムヒ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</si>
  <si>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</si>
  <si>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6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</si>
  <si>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</si>
  <si>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</si>
  <si>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保健事業費</t>
    <rPh sb="0" eb="2">
      <t>ホケン</t>
    </rPh>
    <rPh sb="2" eb="5">
      <t>ジギョウヒ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</si>
  <si>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</si>
  <si>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</si>
  <si>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</si>
  <si>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</si>
  <si>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5"/>
  </si>
  <si>
    <t>（７）特別会計決算額（後期高齢者医療事業）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コウキ</t>
    </rPh>
    <rPh sb="13" eb="16">
      <t>コウレイシャ</t>
    </rPh>
    <rPh sb="16" eb="18">
      <t>イリョウ</t>
    </rPh>
    <rPh sb="18" eb="20">
      <t>ジギョウ</t>
    </rPh>
    <phoneticPr fontId="5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</si>
  <si>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5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</si>
  <si>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5"/>
  </si>
  <si>
    <t>（８）特別会計決算額（介護保険事業）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カイゴ</t>
    </rPh>
    <rPh sb="13" eb="15">
      <t>ホケン</t>
    </rPh>
    <rPh sb="15" eb="17">
      <t>ジギョウ</t>
    </rPh>
    <phoneticPr fontId="5"/>
  </si>
  <si>
    <t>区　　分</t>
  </si>
  <si>
    <t>介護保険料</t>
    <rPh sb="0" eb="2">
      <t>カイゴ</t>
    </rPh>
    <rPh sb="2" eb="4">
      <t>ホケン</t>
    </rPh>
    <rPh sb="4" eb="5">
      <t>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</si>
  <si>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</si>
  <si>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</si>
  <si>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5"/>
  </si>
  <si>
    <t xml:space="preserve"> 資料：介護長寿課</t>
    <rPh sb="1" eb="3">
      <t>シリョウ</t>
    </rPh>
    <rPh sb="4" eb="6">
      <t>カイゴ</t>
    </rPh>
    <rPh sb="6" eb="8">
      <t>チョウジュ</t>
    </rPh>
    <rPh sb="8" eb="9">
      <t>カ</t>
    </rPh>
    <phoneticPr fontId="5"/>
  </si>
  <si>
    <t>（９）公営企業会計決算額（水道事業）</t>
    <rPh sb="3" eb="5">
      <t>コウエイ</t>
    </rPh>
    <rPh sb="5" eb="7">
      <t>キギョウ</t>
    </rPh>
    <rPh sb="7" eb="8">
      <t>カイ</t>
    </rPh>
    <rPh sb="8" eb="9">
      <t>ケイ</t>
    </rPh>
    <rPh sb="9" eb="10">
      <t>ケツ</t>
    </rPh>
    <rPh sb="10" eb="11">
      <t>ザン</t>
    </rPh>
    <rPh sb="11" eb="12">
      <t>ガク</t>
    </rPh>
    <rPh sb="13" eb="15">
      <t>スイドウ</t>
    </rPh>
    <rPh sb="15" eb="17">
      <t>ジギョウ</t>
    </rPh>
    <phoneticPr fontId="5"/>
  </si>
  <si>
    <t>区　　分</t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</si>
  <si>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5"/>
  </si>
  <si>
    <t>（　収　　入　）</t>
    <rPh sb="2" eb="3">
      <t>オサム</t>
    </rPh>
    <rPh sb="5" eb="6">
      <t>イリ</t>
    </rPh>
    <phoneticPr fontId="5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</si>
  <si>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5"/>
  </si>
  <si>
    <t>第１項</t>
    <rPh sb="0" eb="1">
      <t>ダイ</t>
    </rPh>
    <rPh sb="2" eb="3">
      <t>コウ</t>
    </rPh>
    <phoneticPr fontId="5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</si>
  <si>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5"/>
  </si>
  <si>
    <t>第２項</t>
    <rPh sb="0" eb="1">
      <t>ダイ</t>
    </rPh>
    <rPh sb="2" eb="3">
      <t>コウ</t>
    </rPh>
    <phoneticPr fontId="5"/>
  </si>
  <si>
    <t>営業外収益</t>
    <rPh sb="0" eb="3">
      <t>エイギョウガイ</t>
    </rPh>
    <rPh sb="3" eb="5">
      <t>シュウエキ</t>
    </rPh>
    <phoneticPr fontId="5"/>
  </si>
  <si>
    <t>第３項</t>
    <rPh sb="0" eb="1">
      <t>ダイ</t>
    </rPh>
    <rPh sb="2" eb="3">
      <t>コウ</t>
    </rPh>
    <phoneticPr fontId="5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</si>
  <si>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5"/>
  </si>
  <si>
    <t>（　支　　出　）</t>
    <rPh sb="2" eb="3">
      <t>ササ</t>
    </rPh>
    <rPh sb="5" eb="6">
      <t>デ</t>
    </rPh>
    <phoneticPr fontId="5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</si>
  <si>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5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</si>
  <si>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5"/>
  </si>
  <si>
    <t>営業外費用</t>
    <rPh sb="0" eb="3">
      <t>エイギョウガイ</t>
    </rPh>
    <rPh sb="3" eb="5">
      <t>ヒヨウ</t>
    </rPh>
    <phoneticPr fontId="5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</si>
  <si>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5"/>
  </si>
  <si>
    <t>第４項</t>
    <rPh sb="0" eb="1">
      <t>ダイ</t>
    </rPh>
    <rPh sb="2" eb="3">
      <t>コウ</t>
    </rPh>
    <phoneticPr fontId="5"/>
  </si>
  <si>
    <t>予　 備 　費</t>
    <rPh sb="0" eb="1">
      <t>ヨ</t>
    </rPh>
    <rPh sb="3" eb="4">
      <t>ソナエ</t>
    </rPh>
    <rPh sb="6" eb="7">
      <t>ヒ</t>
    </rPh>
    <phoneticPr fontId="5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</si>
  <si>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5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</si>
  <si>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5"/>
  </si>
  <si>
    <t>企業債</t>
    <rPh sb="0" eb="2">
      <t>キギョウ</t>
    </rPh>
    <rPh sb="2" eb="3">
      <t>サイ</t>
    </rPh>
    <phoneticPr fontId="5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</si>
  <si>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5"/>
  </si>
  <si>
    <t>他会計負担金</t>
    <rPh sb="0" eb="1">
      <t>ホカ</t>
    </rPh>
    <rPh sb="1" eb="3">
      <t>カイケイ</t>
    </rPh>
    <rPh sb="3" eb="6">
      <t>フタンキン</t>
    </rPh>
    <phoneticPr fontId="5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</si>
  <si>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5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</si>
  <si>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</si>
  <si>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</si>
  <si>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</si>
  <si>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5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</si>
  <si>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5"/>
  </si>
  <si>
    <t>補助金</t>
    <rPh sb="0" eb="3">
      <t>ホジョキン</t>
    </rPh>
    <phoneticPr fontId="5"/>
  </si>
  <si>
    <t>工事負担金</t>
    <rPh sb="0" eb="2">
      <t>コウジ</t>
    </rPh>
    <rPh sb="2" eb="5">
      <t>フタンキン</t>
    </rPh>
    <phoneticPr fontId="4"/>
  </si>
  <si>
    <t>受益者負担金</t>
    <rPh sb="0" eb="3">
      <t>ジュエキシャ</t>
    </rPh>
    <rPh sb="3" eb="5">
      <t>フタン</t>
    </rPh>
    <rPh sb="5" eb="6">
      <t>キン</t>
    </rPh>
    <phoneticPr fontId="5"/>
  </si>
  <si>
    <t>第５項</t>
    <rPh sb="0" eb="1">
      <t>ダイ</t>
    </rPh>
    <rPh sb="2" eb="3">
      <t>コウ</t>
    </rPh>
    <phoneticPr fontId="5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</si>
  <si>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5"/>
  </si>
  <si>
    <t>単位：千円、％</t>
    <rPh sb="0" eb="2">
      <t>タンイ</t>
    </rPh>
    <rPh sb="3" eb="5">
      <t>センエン</t>
    </rPh>
    <phoneticPr fontId="5"/>
  </si>
  <si>
    <t>市民税</t>
    <rPh sb="0" eb="3">
      <t>シミンゼイゼイ</t>
    </rPh>
    <phoneticPr fontId="5"/>
  </si>
  <si>
    <t>個人分</t>
    <rPh sb="0" eb="2">
      <t>コジン</t>
    </rPh>
    <rPh sb="2" eb="3">
      <t>ブン</t>
    </rPh>
    <phoneticPr fontId="5"/>
  </si>
  <si>
    <t>法人分</t>
    <rPh sb="0" eb="2">
      <t>ホウジン</t>
    </rPh>
    <rPh sb="2" eb="3">
      <t>ブン</t>
    </rPh>
    <phoneticPr fontId="5"/>
  </si>
  <si>
    <t>固定資産税</t>
    <rPh sb="0" eb="2">
      <t>コテイ</t>
    </rPh>
    <rPh sb="2" eb="5">
      <t>シサンゼイ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</si>
  <si>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</si>
  <si>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</si>
  <si>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</si>
  <si>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徴収率</t>
    <rPh sb="0" eb="2">
      <t>チョウシュウ</t>
    </rPh>
    <rPh sb="2" eb="3">
      <t>リツ</t>
    </rPh>
    <phoneticPr fontId="5"/>
  </si>
  <si>
    <t>一世帯当たり</t>
    <rPh sb="0" eb="1">
      <t>イチ</t>
    </rPh>
    <rPh sb="1" eb="3">
      <t>セタイ</t>
    </rPh>
    <rPh sb="3" eb="4">
      <t>アタ</t>
    </rPh>
    <phoneticPr fontId="5"/>
  </si>
  <si>
    <t>円</t>
  </si>
  <si>
    <t>一人当たり</t>
    <rPh sb="0" eb="1">
      <t>イチ</t>
    </rPh>
    <rPh sb="1" eb="2">
      <t>ジン</t>
    </rPh>
    <rPh sb="2" eb="3">
      <t>アタ</t>
    </rPh>
    <phoneticPr fontId="5"/>
  </si>
  <si>
    <t>資料：税務課</t>
    <rPh sb="0" eb="2">
      <t>シリョウ</t>
    </rPh>
    <rPh sb="3" eb="5">
      <t>ゼイム</t>
    </rPh>
    <rPh sb="5" eb="6">
      <t>カ</t>
    </rPh>
    <phoneticPr fontId="5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</si>
  <si>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5"/>
  </si>
  <si>
    <t>単位：千円、㎡</t>
    <rPh sb="0" eb="2">
      <t>タンイ</t>
    </rPh>
    <rPh sb="3" eb="5">
      <t>センエン</t>
    </rPh>
    <phoneticPr fontId="5"/>
  </si>
  <si>
    <t>延面積計</t>
    <rPh sb="0" eb="1">
      <t>エン</t>
    </rPh>
    <rPh sb="1" eb="3">
      <t>メンセキ</t>
    </rPh>
    <rPh sb="3" eb="4">
      <t>ケイ</t>
    </rPh>
    <phoneticPr fontId="5"/>
  </si>
  <si>
    <t>資料：総務課、会計課</t>
    <rPh sb="0" eb="2">
      <t>シリョウ</t>
    </rPh>
    <rPh sb="3" eb="6">
      <t>ソウムカ</t>
    </rPh>
    <rPh sb="7" eb="10">
      <t>カイケイカ</t>
    </rPh>
    <phoneticPr fontId="5"/>
  </si>
  <si>
    <t>単位：円、％</t>
  </si>
  <si>
    <t>単位：千円</t>
  </si>
  <si>
    <t>（１）各会計別決算額</t>
    <rPh sb="5" eb="6">
      <t>ケイ</t>
    </rPh>
    <phoneticPr fontId="5"/>
  </si>
  <si>
    <t>（３）一般会計目的別決算額の状況（歳出）</t>
    <rPh sb="3" eb="5">
      <t>イッパン</t>
    </rPh>
    <phoneticPr fontId="4"/>
  </si>
  <si>
    <t>（２）一般会計決算額の状況（歳入）</t>
    <rPh sb="3" eb="5">
      <t>イッパン</t>
    </rPh>
    <phoneticPr fontId="5"/>
  </si>
  <si>
    <t>（11）市税の内訳</t>
    <phoneticPr fontId="4"/>
  </si>
  <si>
    <t>土地面積</t>
    <rPh sb="0" eb="4">
      <t>トチメンセキ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</si>
  <si>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</si>
  <si>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</si>
  <si>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有価証券</t>
    <rPh sb="0" eb="4">
      <t>ユウカショウケン</t>
    </rPh>
    <phoneticPr fontId="4"/>
  </si>
  <si>
    <t>出資による権利</t>
    <rPh sb="0" eb="2">
      <t>シュッシ</t>
    </rPh>
    <rPh sb="5" eb="7">
      <t>ケンリ</t>
    </rPh>
    <phoneticPr fontId="4"/>
  </si>
  <si>
    <t>基金</t>
    <rPh sb="0" eb="2">
      <t>キキン</t>
    </rPh>
    <phoneticPr fontId="4"/>
  </si>
  <si>
    <t>公有財産</t>
    <rPh sb="0" eb="2">
      <t>コウユウ</t>
    </rPh>
    <rPh sb="2" eb="4">
      <t>ザイサン</t>
    </rPh>
    <phoneticPr fontId="4"/>
  </si>
  <si>
    <t>建物延面積</t>
    <rPh sb="0" eb="2">
      <t>タテモノ</t>
    </rPh>
    <rPh sb="2" eb="3">
      <t>ノ</t>
    </rPh>
    <rPh sb="3" eb="5">
      <t>メンセキ</t>
    </rPh>
    <phoneticPr fontId="4"/>
  </si>
  <si>
    <t>（12）公有財産の状況</t>
    <phoneticPr fontId="4"/>
  </si>
  <si>
    <t>普通税</t>
    <rPh sb="0" eb="2">
      <t>フツウ</t>
    </rPh>
    <rPh sb="2" eb="3">
      <t>ゼイ</t>
    </rPh>
    <phoneticPr fontId="4"/>
  </si>
  <si>
    <t>目的税</t>
    <rPh sb="0" eb="3">
      <t>モクテキゼイ</t>
    </rPh>
    <phoneticPr fontId="4"/>
  </si>
  <si>
    <t>負担額</t>
    <rPh sb="0" eb="2">
      <t>フタン</t>
    </rPh>
    <rPh sb="2" eb="3">
      <t>ガク</t>
    </rPh>
    <phoneticPr fontId="5"/>
  </si>
  <si>
    <t>発行額</t>
    <rPh sb="0" eb="3">
      <t>ハッコウガク</t>
    </rPh>
    <phoneticPr fontId="4"/>
  </si>
  <si>
    <t>償還額</t>
    <rPh sb="0" eb="3">
      <t>ショウカンガク</t>
    </rPh>
    <phoneticPr fontId="4"/>
  </si>
  <si>
    <t>年度末現在高</t>
    <rPh sb="0" eb="6">
      <t>ネンドマツゲンザイダカ</t>
    </rPh>
    <phoneticPr fontId="4"/>
  </si>
  <si>
    <t>減債基金</t>
    <phoneticPr fontId="4"/>
  </si>
  <si>
    <t>合計</t>
    <rPh sb="0" eb="2">
      <t>ゴウケイ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</si>
  <si>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</si>
  <si>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その他特定目的基金</t>
    <phoneticPr fontId="4"/>
  </si>
  <si>
    <t>　　　　規定による繰越額及び繰越額に係る財源充当額が含まれている。</t>
    <rPh sb="12" eb="13">
      <t>オヨ</t>
    </rPh>
    <rPh sb="14" eb="16">
      <t>クリコシ</t>
    </rPh>
    <rPh sb="16" eb="17">
      <t>ガク</t>
    </rPh>
    <rPh sb="18" eb="19">
      <t>カカ</t>
    </rPh>
    <rPh sb="26" eb="27">
      <t>フク</t>
    </rPh>
    <phoneticPr fontId="5"/>
  </si>
  <si>
    <t>（歳　入）</t>
    <rPh sb="1" eb="2">
      <t>トシ</t>
    </rPh>
    <rPh sb="3" eb="4">
      <t>イ</t>
    </rPh>
    <phoneticPr fontId="4"/>
  </si>
  <si>
    <t>（歳　出）</t>
    <rPh sb="1" eb="2">
      <t>トシ</t>
    </rPh>
    <rPh sb="3" eb="4">
      <t>デ</t>
    </rPh>
    <phoneticPr fontId="4"/>
  </si>
  <si>
    <t>（歳　入）</t>
    <rPh sb="1" eb="2">
      <t>トシ</t>
    </rPh>
    <rPh sb="3" eb="4">
      <t>イ</t>
    </rPh>
    <phoneticPr fontId="5"/>
  </si>
  <si>
    <t>（歳　出）</t>
    <rPh sb="1" eb="2">
      <t>トシ</t>
    </rPh>
    <rPh sb="3" eb="4">
      <t>デ</t>
    </rPh>
    <phoneticPr fontId="5"/>
  </si>
  <si>
    <t>16　財　　政</t>
    <rPh sb="3" eb="4">
      <t>ザイ</t>
    </rPh>
    <rPh sb="6" eb="7">
      <t>セイ</t>
    </rPh>
    <phoneticPr fontId="4"/>
  </si>
  <si>
    <t>資料：企画財政課、上下水道課</t>
    <rPh sb="0" eb="2">
      <t>シリョウ</t>
    </rPh>
    <rPh sb="3" eb="5">
      <t>キカク</t>
    </rPh>
    <rPh sb="5" eb="7">
      <t>ザイセイ</t>
    </rPh>
    <rPh sb="7" eb="8">
      <t>カ</t>
    </rPh>
    <rPh sb="9" eb="11">
      <t>ジョウゲ</t>
    </rPh>
    <rPh sb="11" eb="13">
      <t>スイドウ</t>
    </rPh>
    <rPh sb="13" eb="14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</si>
  <si>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</si>
  <si>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4"/>
  </si>
  <si>
    <t>（うち新型コロナウイルス感染症対策
地方税減収補填特別交付金）</t>
    <rPh sb="3" eb="5">
      <t>シンガタ</t>
    </rPh>
    <rPh sb="12" eb="15">
      <t>カンセンショウ</t>
    </rPh>
    <rPh sb="15" eb="17">
      <t>タイサク</t>
    </rPh>
    <rPh sb="18" eb="21">
      <t>チホウゼイ</t>
    </rPh>
    <rPh sb="21" eb="23">
      <t>ゲンシュウ</t>
    </rPh>
    <rPh sb="23" eb="25">
      <t>ホテン</t>
    </rPh>
    <rPh sb="25" eb="27">
      <t>トクベツ</t>
    </rPh>
    <rPh sb="27" eb="30">
      <t>コウフキン</t>
    </rPh>
    <phoneticPr fontId="4"/>
  </si>
  <si>
    <t>（うち普通交付税）</t>
    <rPh sb="3" eb="4">
      <t>ススム</t>
    </rPh>
    <rPh sb="4" eb="5">
      <t>ツウ</t>
    </rPh>
    <rPh sb="5" eb="8">
      <t>コウフゼイ</t>
    </rPh>
    <phoneticPr fontId="5"/>
  </si>
  <si>
    <t>（うち特別交付税）</t>
    <rPh sb="3" eb="5">
      <t>トクベツ</t>
    </rPh>
    <rPh sb="5" eb="8">
      <t>コウフゼイ</t>
    </rPh>
    <phoneticPr fontId="5"/>
  </si>
  <si>
    <t>（うち地方特例交付金）</t>
    <phoneticPr fontId="5"/>
  </si>
  <si>
    <t>－</t>
    <phoneticPr fontId="4"/>
  </si>
  <si>
    <t>３</t>
  </si>
  <si>
    <t>４</t>
    <phoneticPr fontId="10"/>
  </si>
  <si>
    <t>墓地特別会計</t>
    <rPh sb="0" eb="2">
      <t>ボチ</t>
    </rPh>
    <rPh sb="2" eb="4">
      <t>トクベツ</t>
    </rPh>
    <rPh sb="4" eb="6">
      <t>カイケイ</t>
    </rPh>
    <phoneticPr fontId="5"/>
  </si>
  <si>
    <t>４</t>
    <phoneticPr fontId="4"/>
  </si>
  <si>
    <t>-</t>
  </si>
  <si>
    <t>財政安定化基金拠出金</t>
    <rPh sb="0" eb="5">
      <t>ザイセイアンテイカ</t>
    </rPh>
    <rPh sb="5" eb="7">
      <t>キキン</t>
    </rPh>
    <rPh sb="7" eb="10">
      <t>キョシュツキン</t>
    </rPh>
    <phoneticPr fontId="5"/>
  </si>
  <si>
    <t>市債</t>
    <rPh sb="0" eb="2">
      <t>シサイ</t>
    </rPh>
    <phoneticPr fontId="4"/>
  </si>
  <si>
    <t>４</t>
  </si>
  <si>
    <t>　（注）資本的収入及び支出の決算額には、地方公営企業法第26条の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ケッサン</t>
    </rPh>
    <rPh sb="16" eb="17">
      <t>ガク</t>
    </rPh>
    <rPh sb="20" eb="22">
      <t>チホウ</t>
    </rPh>
    <rPh sb="22" eb="24">
      <t>コウエイ</t>
    </rPh>
    <rPh sb="24" eb="26">
      <t>キギョウ</t>
    </rPh>
    <rPh sb="26" eb="27">
      <t>ホウ</t>
    </rPh>
    <rPh sb="27" eb="28">
      <t>ダイ</t>
    </rPh>
    <rPh sb="30" eb="31">
      <t>ジョウ</t>
    </rPh>
    <phoneticPr fontId="5"/>
  </si>
  <si>
    <t>５</t>
    <phoneticPr fontId="10"/>
  </si>
  <si>
    <t>５</t>
  </si>
  <si>
    <t>５</t>
    <phoneticPr fontId="4"/>
  </si>
  <si>
    <t>円</t>
    <rPh sb="0" eb="1">
      <t>エン</t>
    </rPh>
    <phoneticPr fontId="4"/>
  </si>
  <si>
    <t>令和２年度</t>
    <rPh sb="0" eb="2">
      <t>レイワ</t>
    </rPh>
    <rPh sb="3" eb="5">
      <t>ネンド</t>
    </rPh>
    <phoneticPr fontId="4"/>
  </si>
  <si>
    <t>６</t>
  </si>
  <si>
    <t>令和２年度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</si>
  <si>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5"/>
  </si>
  <si>
    <t>６</t>
    <phoneticPr fontId="4"/>
  </si>
  <si>
    <t>-</t>
    <phoneticPr fontId="4"/>
  </si>
  <si>
    <t>保健福祉事業</t>
    <rPh sb="0" eb="6">
      <t>ホケンフクシジギョウ</t>
    </rPh>
    <phoneticPr fontId="4"/>
  </si>
  <si>
    <t>一般・特別会計</t>
    <rPh sb="0" eb="2">
      <t>イッパン</t>
    </rPh>
    <rPh sb="3" eb="5">
      <t>トクベツ</t>
    </rPh>
    <rPh sb="5" eb="7">
      <t>カイケイ</t>
    </rPh>
    <phoneticPr fontId="4"/>
  </si>
  <si>
    <t>３</t>
    <phoneticPr fontId="4"/>
  </si>
  <si>
    <t>６</t>
    <phoneticPr fontId="10"/>
  </si>
  <si>
    <t>皆増</t>
    <phoneticPr fontId="4"/>
  </si>
  <si>
    <t>皆減</t>
    <phoneticPr fontId="4"/>
  </si>
  <si>
    <t>公営企業会計</t>
    <rPh sb="0" eb="2">
      <t>コウエイ</t>
    </rPh>
    <rPh sb="2" eb="4">
      <t>キギョウ</t>
    </rPh>
    <rPh sb="4" eb="6">
      <t>カイケイ</t>
    </rPh>
    <phoneticPr fontId="4"/>
  </si>
  <si>
    <t>皆増</t>
    <rPh sb="0" eb="1">
      <t>ミナ</t>
    </rPh>
    <rPh sb="1" eb="2">
      <t>ゾウ</t>
    </rPh>
    <phoneticPr fontId="4"/>
  </si>
  <si>
    <t>令和４年度</t>
    <rPh sb="0" eb="2">
      <t>レイワ</t>
    </rPh>
    <rPh sb="3" eb="5">
      <t>ネンド</t>
    </rPh>
    <phoneticPr fontId="4"/>
  </si>
  <si>
    <t>（10）公営企業会計決算額（公共下水道事業）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ケツ</t>
    </rPh>
    <rPh sb="11" eb="12">
      <t>ザン</t>
    </rPh>
    <rPh sb="12" eb="13">
      <t>ガク</t>
    </rPh>
    <rPh sb="14" eb="16">
      <t>コウキョウ</t>
    </rPh>
    <rPh sb="16" eb="17">
      <t>シタ</t>
    </rPh>
    <rPh sb="17" eb="19">
      <t>スイドウ</t>
    </rPh>
    <rPh sb="19" eb="21">
      <t>ジギョウ</t>
    </rPh>
    <phoneticPr fontId="5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</si>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</sst>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.0;&quot;△ &quot;#,##0.0"/>
    <numFmt numFmtId="177" formatCode="#,##0_ ;[Red]\-#,##0\ "/>
    <numFmt numFmtId="178" formatCode="0.0_);[Red]\(0.0\)"/>
    <numFmt numFmtId="179" formatCode="#,##0_);[Red]\(#,##0\)"/>
    <numFmt numFmtId="180" formatCode="#,##0.0_);[Red]\(#,##0.0\)"/>
    <numFmt numFmtId="181" formatCode="0_ "/>
    <numFmt numFmtId="182" formatCode="#,##0_ "/>
    <numFmt numFmtId="183" formatCode="0.0_ "/>
    <numFmt numFmtId="184" formatCode="0.0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rgb="FF000000"/>
      </right>
      <top style="hair">
        <color indexed="64"/>
      </top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564">
    <xf numFmtId="0" fontId="0" fillId="0" borderId="0" xfId="0">
      <alignment vertical="center"/>
    </xf>
    <xf numFmtId="0" fontId="19" fillId="0" borderId="0" xfId="0" applyFont="1">
      <alignment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21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8" fillId="0" borderId="40" xfId="9" applyFont="1" applyFill="1" applyBorder="1" applyAlignment="1">
      <alignment horizontal="center" vertical="center" shrinkToFit="1"/>
    </xf>
    <xf numFmtId="0" fontId="8" fillId="0" borderId="89" xfId="9" quotePrefix="1" applyFont="1" applyFill="1" applyBorder="1" applyAlignment="1">
      <alignment horizontal="center" vertical="center" shrinkToFit="1"/>
    </xf>
    <xf numFmtId="0" fontId="8" fillId="0" borderId="42" xfId="9" quotePrefix="1" applyFont="1" applyFill="1" applyBorder="1" applyAlignment="1">
      <alignment horizontal="center" vertical="center" shrinkToFit="1"/>
    </xf>
    <xf numFmtId="0" fontId="8" fillId="0" borderId="83" xfId="9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 shrinkToFit="1"/>
    </xf>
    <xf numFmtId="0" fontId="8" fillId="0" borderId="43" xfId="9" applyFont="1" applyFill="1" applyBorder="1" applyAlignment="1">
      <alignment horizontal="center" vertical="center" shrinkToFit="1"/>
    </xf>
    <xf numFmtId="0" fontId="8" fillId="0" borderId="8" xfId="9" quotePrefix="1" applyFont="1" applyFill="1" applyBorder="1" applyAlignment="1">
      <alignment horizontal="center" vertical="center" shrinkToFit="1"/>
    </xf>
    <xf numFmtId="0" fontId="20" fillId="0" borderId="10" xfId="9" applyFont="1" applyFill="1" applyBorder="1" applyAlignment="1">
      <alignment horizontal="distributed" vertical="center" indent="1"/>
    </xf>
    <xf numFmtId="41" fontId="20" fillId="0" borderId="10" xfId="3" applyNumberFormat="1" applyFont="1" applyFill="1" applyBorder="1" applyAlignment="1">
      <alignment vertical="center" shrinkToFit="1"/>
    </xf>
    <xf numFmtId="41" fontId="20" fillId="0" borderId="45" xfId="3" applyNumberFormat="1" applyFont="1" applyFill="1" applyBorder="1" applyAlignment="1">
      <alignment vertical="center" shrinkToFit="1"/>
    </xf>
    <xf numFmtId="41" fontId="20" fillId="0" borderId="18" xfId="3" applyNumberFormat="1" applyFont="1" applyFill="1" applyBorder="1" applyAlignment="1">
      <alignment vertical="center" shrinkToFit="1"/>
    </xf>
    <xf numFmtId="0" fontId="14" fillId="0" borderId="0" xfId="2" applyFont="1" applyFill="1" applyAlignment="1">
      <alignment vertical="center"/>
    </xf>
    <xf numFmtId="0" fontId="20" fillId="0" borderId="84" xfId="9" applyFont="1" applyFill="1" applyBorder="1" applyAlignment="1">
      <alignment horizontal="distributed" vertical="center" indent="1"/>
    </xf>
    <xf numFmtId="0" fontId="8" fillId="0" borderId="10" xfId="9" applyFont="1" applyFill="1" applyBorder="1" applyAlignment="1">
      <alignment horizontal="distributed" vertical="center" indent="1"/>
    </xf>
    <xf numFmtId="41" fontId="8" fillId="0" borderId="10" xfId="3" applyNumberFormat="1" applyFont="1" applyFill="1" applyBorder="1" applyAlignment="1">
      <alignment vertical="center" shrinkToFit="1"/>
    </xf>
    <xf numFmtId="41" fontId="8" fillId="0" borderId="45" xfId="3" applyNumberFormat="1" applyFont="1" applyFill="1" applyBorder="1" applyAlignment="1">
      <alignment vertical="center" shrinkToFit="1"/>
    </xf>
    <xf numFmtId="41" fontId="8" fillId="0" borderId="18" xfId="3" applyNumberFormat="1" applyFont="1" applyFill="1" applyBorder="1" applyAlignment="1">
      <alignment vertical="center" shrinkToFit="1"/>
    </xf>
    <xf numFmtId="0" fontId="8" fillId="0" borderId="84" xfId="9" applyFont="1" applyFill="1" applyBorder="1" applyAlignment="1">
      <alignment horizontal="distributed" vertical="center" indent="1"/>
    </xf>
    <xf numFmtId="41" fontId="8" fillId="0" borderId="18" xfId="3" applyNumberFormat="1" applyFont="1" applyFill="1" applyBorder="1" applyAlignment="1">
      <alignment horizontal="right" vertical="center" shrinkToFit="1"/>
    </xf>
    <xf numFmtId="0" fontId="8" fillId="0" borderId="84" xfId="9" applyFont="1" applyFill="1" applyBorder="1" applyAlignment="1">
      <alignment horizontal="center" vertical="center"/>
    </xf>
    <xf numFmtId="0" fontId="8" fillId="0" borderId="85" xfId="9" applyFont="1" applyFill="1" applyBorder="1" applyAlignment="1">
      <alignment horizontal="distributed" vertical="center" indent="1"/>
    </xf>
    <xf numFmtId="182" fontId="8" fillId="0" borderId="6" xfId="3" applyNumberFormat="1" applyFont="1" applyFill="1" applyBorder="1" applyAlignment="1">
      <alignment vertical="center" shrinkToFit="1"/>
    </xf>
    <xf numFmtId="182" fontId="8" fillId="0" borderId="43" xfId="3" applyNumberFormat="1" applyFont="1" applyFill="1" applyBorder="1" applyAlignment="1">
      <alignment vertical="center" shrinkToFit="1"/>
    </xf>
    <xf numFmtId="179" fontId="8" fillId="0" borderId="8" xfId="3" applyNumberFormat="1" applyFont="1" applyFill="1" applyBorder="1" applyAlignment="1">
      <alignment horizontal="right" vertical="center" shrinkToFit="1"/>
    </xf>
    <xf numFmtId="0" fontId="9" fillId="0" borderId="11" xfId="2" applyFont="1" applyFill="1" applyBorder="1" applyAlignment="1">
      <alignment vertical="top"/>
    </xf>
    <xf numFmtId="41" fontId="9" fillId="0" borderId="0" xfId="2" applyNumberFormat="1" applyFont="1" applyFill="1" applyAlignment="1">
      <alignment vertical="center"/>
    </xf>
    <xf numFmtId="0" fontId="8" fillId="0" borderId="6" xfId="9" applyFont="1" applyFill="1" applyBorder="1" applyAlignment="1">
      <alignment horizontal="distributed" vertical="center" indent="1"/>
    </xf>
    <xf numFmtId="0" fontId="9" fillId="0" borderId="11" xfId="2" applyFont="1" applyFill="1" applyBorder="1" applyAlignment="1">
      <alignment vertical="center"/>
    </xf>
    <xf numFmtId="0" fontId="6" fillId="0" borderId="0" xfId="2" applyFont="1" applyFill="1"/>
    <xf numFmtId="179" fontId="6" fillId="0" borderId="0" xfId="2" applyNumberFormat="1" applyFont="1" applyFill="1" applyAlignment="1">
      <alignment vertical="center"/>
    </xf>
    <xf numFmtId="179" fontId="9" fillId="0" borderId="0" xfId="2" applyNumberFormat="1" applyFont="1" applyFill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83" xfId="10" applyFont="1" applyFill="1" applyBorder="1" applyAlignment="1">
      <alignment horizontal="center" vertical="center"/>
    </xf>
    <xf numFmtId="0" fontId="8" fillId="0" borderId="41" xfId="8" applyFont="1" applyFill="1" applyBorder="1" applyAlignment="1">
      <alignment horizontal="center" vertical="center" shrinkToFit="1"/>
    </xf>
    <xf numFmtId="0" fontId="8" fillId="0" borderId="89" xfId="8" applyFont="1" applyFill="1" applyBorder="1" applyAlignment="1">
      <alignment horizontal="center" vertical="center" shrinkToFit="1"/>
    </xf>
    <xf numFmtId="0" fontId="8" fillId="0" borderId="42" xfId="8" quotePrefix="1" applyFont="1" applyFill="1" applyBorder="1" applyAlignment="1">
      <alignment horizontal="center" vertical="center" shrinkToFit="1"/>
    </xf>
    <xf numFmtId="0" fontId="9" fillId="0" borderId="84" xfId="2" applyFont="1" applyFill="1" applyBorder="1" applyAlignment="1">
      <alignment vertical="center"/>
    </xf>
    <xf numFmtId="0" fontId="8" fillId="0" borderId="7" xfId="8" applyFont="1" applyFill="1" applyBorder="1" applyAlignment="1">
      <alignment horizontal="center" vertical="center" shrinkToFit="1"/>
    </xf>
    <xf numFmtId="0" fontId="8" fillId="0" borderId="8" xfId="8" quotePrefix="1" applyFont="1" applyFill="1" applyBorder="1" applyAlignment="1">
      <alignment horizontal="center" vertical="center" shrinkToFit="1"/>
    </xf>
    <xf numFmtId="0" fontId="20" fillId="0" borderId="10" xfId="10" applyFont="1" applyFill="1" applyBorder="1" applyAlignment="1">
      <alignment horizontal="distributed" vertical="center" indent="1"/>
    </xf>
    <xf numFmtId="179" fontId="20" fillId="0" borderId="10" xfId="3" applyNumberFormat="1" applyFont="1" applyFill="1" applyBorder="1" applyAlignment="1">
      <alignment vertical="center" shrinkToFit="1"/>
    </xf>
    <xf numFmtId="179" fontId="20" fillId="0" borderId="45" xfId="3" applyNumberFormat="1" applyFont="1" applyFill="1" applyBorder="1" applyAlignment="1">
      <alignment vertical="center" shrinkToFit="1"/>
    </xf>
    <xf numFmtId="179" fontId="20" fillId="0" borderId="18" xfId="3" applyNumberFormat="1" applyFont="1" applyFill="1" applyBorder="1" applyAlignment="1">
      <alignment vertical="center" shrinkToFit="1"/>
    </xf>
    <xf numFmtId="0" fontId="8" fillId="0" borderId="10" xfId="10" applyFont="1" applyFill="1" applyBorder="1" applyAlignment="1">
      <alignment horizontal="distributed" vertical="center" indent="1"/>
    </xf>
    <xf numFmtId="179" fontId="8" fillId="0" borderId="10" xfId="3" applyNumberFormat="1" applyFont="1" applyFill="1" applyBorder="1" applyAlignment="1">
      <alignment vertical="center" shrinkToFit="1"/>
    </xf>
    <xf numFmtId="179" fontId="8" fillId="0" borderId="45" xfId="3" applyNumberFormat="1" applyFont="1" applyFill="1" applyBorder="1" applyAlignment="1">
      <alignment vertical="center" shrinkToFit="1"/>
    </xf>
    <xf numFmtId="179" fontId="8" fillId="0" borderId="18" xfId="3" applyNumberFormat="1" applyFont="1" applyFill="1" applyBorder="1" applyAlignment="1">
      <alignment vertical="center" shrinkToFit="1"/>
    </xf>
    <xf numFmtId="0" fontId="8" fillId="0" borderId="0" xfId="10" applyFont="1" applyFill="1" applyAlignment="1">
      <alignment horizontal="distributed" vertical="center" indent="1"/>
    </xf>
    <xf numFmtId="0" fontId="14" fillId="0" borderId="84" xfId="2" applyFont="1" applyFill="1" applyBorder="1" applyAlignment="1">
      <alignment vertical="center"/>
    </xf>
    <xf numFmtId="179" fontId="8" fillId="0" borderId="43" xfId="3" applyNumberFormat="1" applyFont="1" applyFill="1" applyBorder="1" applyAlignment="1">
      <alignment horizontal="right" vertical="center" shrinkToFit="1"/>
    </xf>
    <xf numFmtId="0" fontId="9" fillId="0" borderId="11" xfId="2" applyFont="1" applyFill="1" applyBorder="1" applyAlignment="1">
      <alignment horizontal="left" vertical="top"/>
    </xf>
    <xf numFmtId="179" fontId="8" fillId="0" borderId="45" xfId="3" applyNumberFormat="1" applyFont="1" applyFill="1" applyBorder="1" applyAlignment="1">
      <alignment horizontal="right" vertical="center" shrinkToFit="1"/>
    </xf>
    <xf numFmtId="0" fontId="8" fillId="0" borderId="6" xfId="10" applyFont="1" applyFill="1" applyBorder="1" applyAlignment="1">
      <alignment horizontal="distributed" vertical="center" indent="1"/>
    </xf>
    <xf numFmtId="179" fontId="8" fillId="0" borderId="6" xfId="3" applyNumberFormat="1" applyFont="1" applyFill="1" applyBorder="1" applyAlignment="1">
      <alignment vertical="center" shrinkToFit="1"/>
    </xf>
    <xf numFmtId="179" fontId="8" fillId="0" borderId="43" xfId="3" applyNumberFormat="1" applyFont="1" applyFill="1" applyBorder="1" applyAlignment="1">
      <alignment vertical="center" shrinkToFit="1"/>
    </xf>
    <xf numFmtId="179" fontId="8" fillId="0" borderId="8" xfId="3" applyNumberFormat="1" applyFont="1" applyFill="1" applyBorder="1" applyAlignment="1">
      <alignment vertical="center" shrinkToFit="1"/>
    </xf>
    <xf numFmtId="0" fontId="8" fillId="0" borderId="59" xfId="2" applyFont="1" applyFill="1" applyBorder="1" applyAlignment="1">
      <alignment horizontal="center" vertical="center"/>
    </xf>
    <xf numFmtId="177" fontId="20" fillId="0" borderId="13" xfId="13" applyNumberFormat="1" applyFont="1" applyFill="1" applyBorder="1" applyAlignment="1">
      <alignment vertical="center"/>
    </xf>
    <xf numFmtId="180" fontId="20" fillId="0" borderId="60" xfId="13" applyNumberFormat="1" applyFont="1" applyFill="1" applyBorder="1" applyAlignment="1">
      <alignment vertical="center"/>
    </xf>
    <xf numFmtId="177" fontId="8" fillId="0" borderId="21" xfId="13" applyNumberFormat="1" applyFont="1" applyFill="1" applyBorder="1" applyAlignment="1">
      <alignment vertical="center"/>
    </xf>
    <xf numFmtId="180" fontId="8" fillId="0" borderId="61" xfId="16" applyNumberFormat="1" applyFont="1" applyFill="1" applyBorder="1">
      <alignment vertical="center"/>
    </xf>
    <xf numFmtId="177" fontId="8" fillId="0" borderId="34" xfId="13" applyNumberFormat="1" applyFont="1" applyFill="1" applyBorder="1" applyAlignment="1">
      <alignment vertical="center"/>
    </xf>
    <xf numFmtId="180" fontId="8" fillId="0" borderId="76" xfId="16" applyNumberFormat="1" applyFont="1" applyFill="1" applyBorder="1">
      <alignment vertical="center"/>
    </xf>
    <xf numFmtId="177" fontId="8" fillId="0" borderId="31" xfId="13" applyNumberFormat="1" applyFont="1" applyFill="1" applyBorder="1" applyAlignment="1">
      <alignment vertical="center"/>
    </xf>
    <xf numFmtId="180" fontId="8" fillId="0" borderId="74" xfId="16" applyNumberFormat="1" applyFont="1" applyFill="1" applyBorder="1">
      <alignment vertical="center"/>
    </xf>
    <xf numFmtId="177" fontId="8" fillId="0" borderId="6" xfId="13" applyNumberFormat="1" applyFont="1" applyFill="1" applyBorder="1" applyAlignment="1">
      <alignment vertical="center"/>
    </xf>
    <xf numFmtId="180" fontId="8" fillId="0" borderId="29" xfId="16" applyNumberFormat="1" applyFont="1" applyFill="1" applyBorder="1">
      <alignment vertical="center"/>
    </xf>
    <xf numFmtId="179" fontId="8" fillId="0" borderId="21" xfId="13" applyNumberFormat="1" applyFont="1" applyFill="1" applyBorder="1" applyAlignment="1">
      <alignment vertical="center"/>
    </xf>
    <xf numFmtId="179" fontId="8" fillId="0" borderId="6" xfId="13" applyNumberFormat="1" applyFont="1" applyFill="1" applyBorder="1" applyAlignment="1">
      <alignment vertical="center"/>
    </xf>
    <xf numFmtId="0" fontId="8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8" fillId="0" borderId="3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65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20" fillId="0" borderId="11" xfId="2" applyFont="1" applyFill="1" applyBorder="1" applyAlignment="1">
      <alignment vertical="center"/>
    </xf>
    <xf numFmtId="177" fontId="20" fillId="0" borderId="13" xfId="3" applyNumberFormat="1" applyFont="1" applyFill="1" applyBorder="1" applyAlignment="1">
      <alignment vertical="center"/>
    </xf>
    <xf numFmtId="180" fontId="20" fillId="0" borderId="14" xfId="3" applyNumberFormat="1" applyFont="1" applyFill="1" applyBorder="1" applyAlignment="1">
      <alignment vertical="center"/>
    </xf>
    <xf numFmtId="180" fontId="20" fillId="0" borderId="14" xfId="13" applyNumberFormat="1" applyFont="1" applyFill="1" applyBorder="1" applyAlignment="1">
      <alignment vertical="center"/>
    </xf>
    <xf numFmtId="0" fontId="13" fillId="0" borderId="0" xfId="2" applyFont="1" applyFill="1"/>
    <xf numFmtId="177" fontId="8" fillId="0" borderId="21" xfId="3" applyNumberFormat="1" applyFont="1" applyFill="1" applyBorder="1" applyAlignment="1">
      <alignment vertical="center"/>
    </xf>
    <xf numFmtId="180" fontId="8" fillId="0" borderId="24" xfId="15" applyNumberFormat="1" applyFont="1" applyFill="1" applyBorder="1">
      <alignment vertical="center"/>
    </xf>
    <xf numFmtId="180" fontId="8" fillId="0" borderId="24" xfId="16" applyNumberFormat="1" applyFont="1" applyFill="1" applyBorder="1">
      <alignment vertical="center"/>
    </xf>
    <xf numFmtId="177" fontId="8" fillId="0" borderId="34" xfId="3" applyNumberFormat="1" applyFont="1" applyFill="1" applyBorder="1" applyAlignment="1">
      <alignment vertical="center"/>
    </xf>
    <xf numFmtId="180" fontId="8" fillId="0" borderId="75" xfId="15" applyNumberFormat="1" applyFont="1" applyFill="1" applyBorder="1">
      <alignment vertical="center"/>
    </xf>
    <xf numFmtId="180" fontId="8" fillId="0" borderId="75" xfId="16" applyNumberFormat="1" applyFont="1" applyFill="1" applyBorder="1">
      <alignment vertical="center"/>
    </xf>
    <xf numFmtId="177" fontId="8" fillId="0" borderId="31" xfId="3" applyNumberFormat="1" applyFont="1" applyFill="1" applyBorder="1" applyAlignment="1">
      <alignment vertical="center"/>
    </xf>
    <xf numFmtId="180" fontId="8" fillId="0" borderId="73" xfId="15" applyNumberFormat="1" applyFont="1" applyFill="1" applyBorder="1">
      <alignment vertical="center"/>
    </xf>
    <xf numFmtId="180" fontId="8" fillId="0" borderId="73" xfId="16" applyNumberFormat="1" applyFont="1" applyFill="1" applyBorder="1">
      <alignment vertical="center"/>
    </xf>
    <xf numFmtId="177" fontId="8" fillId="0" borderId="6" xfId="3" applyNumberFormat="1" applyFont="1" applyFill="1" applyBorder="1" applyAlignment="1">
      <alignment vertical="center"/>
    </xf>
    <xf numFmtId="180" fontId="8" fillId="0" borderId="20" xfId="15" applyNumberFormat="1" applyFont="1" applyFill="1" applyBorder="1">
      <alignment vertical="center"/>
    </xf>
    <xf numFmtId="180" fontId="8" fillId="0" borderId="19" xfId="16" applyNumberFormat="1" applyFont="1" applyFill="1" applyBorder="1">
      <alignment vertical="center"/>
    </xf>
    <xf numFmtId="0" fontId="8" fillId="0" borderId="66" xfId="2" applyFont="1" applyFill="1" applyBorder="1" applyAlignment="1">
      <alignment vertical="center"/>
    </xf>
    <xf numFmtId="179" fontId="8" fillId="0" borderId="22" xfId="3" applyNumberFormat="1" applyFont="1" applyFill="1" applyBorder="1" applyAlignment="1">
      <alignment vertical="center"/>
    </xf>
    <xf numFmtId="179" fontId="8" fillId="0" borderId="23" xfId="3" applyNumberFormat="1" applyFont="1" applyFill="1" applyBorder="1" applyAlignment="1">
      <alignment vertical="center"/>
    </xf>
    <xf numFmtId="179" fontId="8" fillId="0" borderId="13" xfId="3" applyNumberFormat="1" applyFont="1" applyFill="1" applyBorder="1" applyAlignment="1">
      <alignment vertical="center"/>
    </xf>
    <xf numFmtId="179" fontId="8" fillId="0" borderId="6" xfId="3" applyNumberFormat="1" applyFont="1" applyFill="1" applyBorder="1" applyAlignment="1">
      <alignment vertical="center"/>
    </xf>
    <xf numFmtId="179" fontId="8" fillId="0" borderId="7" xfId="3" applyNumberFormat="1" applyFont="1" applyFill="1" applyBorder="1" applyAlignment="1">
      <alignment vertical="center"/>
    </xf>
    <xf numFmtId="179" fontId="8" fillId="0" borderId="8" xfId="3" applyNumberFormat="1" applyFont="1" applyFill="1" applyBorder="1" applyAlignment="1">
      <alignment vertical="center"/>
    </xf>
    <xf numFmtId="179" fontId="8" fillId="0" borderId="68" xfId="3" applyNumberFormat="1" applyFont="1" applyFill="1" applyBorder="1" applyAlignment="1">
      <alignment vertical="center"/>
    </xf>
    <xf numFmtId="0" fontId="9" fillId="0" borderId="0" xfId="2" applyFont="1" applyFill="1" applyAlignment="1">
      <alignment horizontal="distributed" vertical="center"/>
    </xf>
    <xf numFmtId="179" fontId="9" fillId="0" borderId="0" xfId="3" applyNumberFormat="1" applyFont="1" applyFill="1" applyAlignment="1">
      <alignment vertical="center"/>
    </xf>
    <xf numFmtId="0" fontId="12" fillId="0" borderId="0" xfId="2" applyFont="1" applyFill="1"/>
    <xf numFmtId="0" fontId="7" fillId="0" borderId="0" xfId="2" applyFont="1" applyFill="1"/>
    <xf numFmtId="0" fontId="20" fillId="0" borderId="55" xfId="2" applyFont="1" applyFill="1" applyBorder="1" applyAlignment="1">
      <alignment horizontal="center" vertical="center"/>
    </xf>
    <xf numFmtId="0" fontId="20" fillId="0" borderId="56" xfId="2" applyFont="1" applyFill="1" applyBorder="1" applyAlignment="1">
      <alignment vertical="center"/>
    </xf>
    <xf numFmtId="0" fontId="7" fillId="0" borderId="0" xfId="2" applyFont="1" applyFill="1" applyAlignment="1">
      <alignment horizontal="distributed" vertical="center"/>
    </xf>
    <xf numFmtId="0" fontId="8" fillId="0" borderId="43" xfId="8" quotePrefix="1" applyFont="1" applyFill="1" applyBorder="1" applyAlignment="1">
      <alignment horizontal="center" vertical="center" shrinkToFit="1"/>
    </xf>
    <xf numFmtId="0" fontId="9" fillId="0" borderId="84" xfId="2" applyFont="1" applyFill="1" applyBorder="1" applyAlignment="1">
      <alignment horizontal="center" vertical="center"/>
    </xf>
    <xf numFmtId="0" fontId="8" fillId="0" borderId="43" xfId="9" quotePrefix="1" applyFont="1" applyFill="1" applyBorder="1" applyAlignment="1">
      <alignment horizontal="center" vertical="center" shrinkToFit="1"/>
    </xf>
    <xf numFmtId="179" fontId="20" fillId="0" borderId="10" xfId="3" applyNumberFormat="1" applyFont="1" applyFill="1" applyBorder="1" applyAlignment="1">
      <alignment vertical="center"/>
    </xf>
    <xf numFmtId="179" fontId="20" fillId="0" borderId="45" xfId="3" applyNumberFormat="1" applyFont="1" applyFill="1" applyBorder="1" applyAlignment="1">
      <alignment vertical="center"/>
    </xf>
    <xf numFmtId="0" fontId="11" fillId="0" borderId="84" xfId="2" applyFont="1" applyFill="1" applyBorder="1" applyAlignment="1">
      <alignment horizontal="left" vertical="center"/>
    </xf>
    <xf numFmtId="179" fontId="20" fillId="0" borderId="90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179" fontId="8" fillId="0" borderId="0" xfId="3" applyNumberFormat="1" applyFont="1" applyFill="1" applyAlignment="1">
      <alignment vertical="center"/>
    </xf>
    <xf numFmtId="179" fontId="8" fillId="0" borderId="45" xfId="3" applyNumberFormat="1" applyFont="1" applyFill="1" applyBorder="1" applyAlignment="1">
      <alignment vertical="center"/>
    </xf>
    <xf numFmtId="179" fontId="8" fillId="0" borderId="18" xfId="3" applyNumberFormat="1" applyFont="1" applyFill="1" applyBorder="1" applyAlignment="1">
      <alignment vertical="center"/>
    </xf>
    <xf numFmtId="0" fontId="9" fillId="0" borderId="84" xfId="2" applyFont="1" applyFill="1" applyBorder="1" applyAlignment="1">
      <alignment horizontal="left" vertical="center"/>
    </xf>
    <xf numFmtId="179" fontId="8" fillId="0" borderId="10" xfId="3" applyNumberFormat="1" applyFont="1" applyFill="1" applyBorder="1" applyAlignment="1">
      <alignment vertical="center"/>
    </xf>
    <xf numFmtId="179" fontId="8" fillId="0" borderId="18" xfId="3" applyNumberFormat="1" applyFont="1" applyFill="1" applyBorder="1" applyAlignment="1">
      <alignment horizontal="right" vertical="center"/>
    </xf>
    <xf numFmtId="179" fontId="8" fillId="0" borderId="10" xfId="3" applyNumberFormat="1" applyFont="1" applyFill="1" applyBorder="1" applyAlignment="1">
      <alignment horizontal="right" vertical="center"/>
    </xf>
    <xf numFmtId="179" fontId="7" fillId="0" borderId="0" xfId="2" applyNumberFormat="1" applyFont="1" applyFill="1" applyAlignment="1">
      <alignment vertical="center"/>
    </xf>
    <xf numFmtId="179" fontId="8" fillId="0" borderId="43" xfId="3" applyNumberFormat="1" applyFont="1" applyFill="1" applyBorder="1" applyAlignment="1">
      <alignment vertical="center"/>
    </xf>
    <xf numFmtId="179" fontId="8" fillId="0" borderId="58" xfId="3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vertical="center" wrapText="1"/>
    </xf>
    <xf numFmtId="0" fontId="3" fillId="0" borderId="0" xfId="5" applyFont="1" applyFill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38" fontId="3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left" vertical="top"/>
    </xf>
    <xf numFmtId="0" fontId="6" fillId="0" borderId="0" xfId="6" applyFont="1" applyFill="1">
      <alignment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7" fillId="0" borderId="0" xfId="5" applyFont="1" applyFill="1" applyAlignment="1">
      <alignment horizontal="center" vertical="center"/>
    </xf>
    <xf numFmtId="182" fontId="9" fillId="0" borderId="0" xfId="6" applyNumberFormat="1" applyFont="1" applyFill="1">
      <alignment vertical="center"/>
    </xf>
    <xf numFmtId="182" fontId="9" fillId="0" borderId="1" xfId="6" applyNumberFormat="1" applyFont="1" applyFill="1" applyBorder="1">
      <alignment vertical="center"/>
    </xf>
    <xf numFmtId="0" fontId="8" fillId="0" borderId="10" xfId="6" quotePrefix="1" applyFont="1" applyFill="1" applyBorder="1" applyAlignment="1">
      <alignment vertical="center" shrinkToFit="1"/>
    </xf>
    <xf numFmtId="0" fontId="8" fillId="0" borderId="10" xfId="6" quotePrefix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left" vertical="top"/>
    </xf>
    <xf numFmtId="182" fontId="9" fillId="0" borderId="0" xfId="5" applyNumberFormat="1" applyFont="1" applyFill="1" applyAlignment="1">
      <alignment horizontal="center" vertical="center"/>
    </xf>
    <xf numFmtId="0" fontId="8" fillId="0" borderId="0" xfId="6" applyFont="1" applyFill="1">
      <alignment vertical="center"/>
    </xf>
    <xf numFmtId="182" fontId="8" fillId="0" borderId="0" xfId="6" applyNumberFormat="1" applyFont="1" applyFill="1">
      <alignment vertical="center"/>
    </xf>
    <xf numFmtId="182" fontId="8" fillId="0" borderId="0" xfId="7" applyNumberFormat="1" applyFont="1" applyFill="1">
      <alignment vertical="center"/>
    </xf>
    <xf numFmtId="182" fontId="9" fillId="0" borderId="0" xfId="7" applyNumberFormat="1" applyFont="1" applyFill="1">
      <alignment vertical="center"/>
    </xf>
    <xf numFmtId="179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20" fillId="0" borderId="21" xfId="2" applyFont="1" applyFill="1" applyBorder="1" applyAlignment="1">
      <alignment horizontal="distributed" vertical="center" indent="1"/>
    </xf>
    <xf numFmtId="0" fontId="20" fillId="0" borderId="23" xfId="2" applyFont="1" applyFill="1" applyBorder="1" applyAlignment="1">
      <alignment horizontal="distributed" vertical="center" indent="1"/>
    </xf>
    <xf numFmtId="177" fontId="20" fillId="0" borderId="21" xfId="3" applyNumberFormat="1" applyFont="1" applyFill="1" applyBorder="1" applyAlignment="1">
      <alignment horizontal="right" vertical="center"/>
    </xf>
    <xf numFmtId="178" fontId="20" fillId="0" borderId="27" xfId="3" applyNumberFormat="1" applyFont="1" applyFill="1" applyBorder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8" fillId="0" borderId="10" xfId="2" applyFont="1" applyFill="1" applyBorder="1" applyAlignment="1">
      <alignment horizontal="distributed" vertical="center" indent="1"/>
    </xf>
    <xf numFmtId="0" fontId="8" fillId="0" borderId="18" xfId="2" applyFont="1" applyFill="1" applyBorder="1" applyAlignment="1">
      <alignment horizontal="distributed" vertical="center" indent="1"/>
    </xf>
    <xf numFmtId="178" fontId="8" fillId="0" borderId="28" xfId="3" applyNumberFormat="1" applyFont="1" applyFill="1" applyBorder="1" applyAlignment="1">
      <alignment vertical="center"/>
    </xf>
    <xf numFmtId="180" fontId="8" fillId="0" borderId="29" xfId="2" applyNumberFormat="1" applyFont="1" applyFill="1" applyBorder="1" applyAlignment="1">
      <alignment vertical="center"/>
    </xf>
    <xf numFmtId="178" fontId="8" fillId="0" borderId="28" xfId="3" applyNumberFormat="1" applyFont="1" applyFill="1" applyBorder="1" applyAlignment="1">
      <alignment horizontal="right" vertical="center"/>
    </xf>
    <xf numFmtId="180" fontId="8" fillId="0" borderId="29" xfId="2" applyNumberFormat="1" applyFont="1" applyFill="1" applyBorder="1" applyAlignment="1">
      <alignment horizontal="right" vertical="center"/>
    </xf>
    <xf numFmtId="0" fontId="9" fillId="0" borderId="18" xfId="2" applyFont="1" applyFill="1" applyBorder="1" applyAlignment="1">
      <alignment horizontal="left" vertical="center" shrinkToFit="1"/>
    </xf>
    <xf numFmtId="181" fontId="8" fillId="0" borderId="30" xfId="3" applyNumberFormat="1" applyFont="1" applyFill="1" applyBorder="1" applyAlignment="1">
      <alignment horizontal="right" vertical="center"/>
    </xf>
    <xf numFmtId="181" fontId="8" fillId="0" borderId="18" xfId="4" applyNumberFormat="1" applyFont="1" applyFill="1" applyBorder="1" applyAlignment="1">
      <alignment horizontal="right" vertical="center"/>
    </xf>
    <xf numFmtId="181" fontId="8" fillId="0" borderId="10" xfId="3" applyNumberFormat="1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distributed" vertical="center"/>
    </xf>
    <xf numFmtId="0" fontId="3" fillId="0" borderId="10" xfId="2" applyFont="1" applyFill="1" applyBorder="1" applyAlignment="1">
      <alignment horizontal="distributed" vertical="center" wrapText="1"/>
    </xf>
    <xf numFmtId="0" fontId="8" fillId="0" borderId="6" xfId="2" applyFont="1" applyFill="1" applyBorder="1" applyAlignment="1">
      <alignment horizontal="distributed" vertical="center" indent="1"/>
    </xf>
    <xf numFmtId="179" fontId="8" fillId="0" borderId="6" xfId="3" applyNumberFormat="1" applyFont="1" applyFill="1" applyBorder="1" applyAlignment="1">
      <alignment horizontal="right" vertical="center"/>
    </xf>
    <xf numFmtId="178" fontId="8" fillId="0" borderId="37" xfId="3" applyNumberFormat="1" applyFont="1" applyFill="1" applyBorder="1" applyAlignment="1">
      <alignment vertical="center"/>
    </xf>
    <xf numFmtId="180" fontId="8" fillId="0" borderId="38" xfId="2" applyNumberFormat="1" applyFont="1" applyFill="1" applyBorder="1" applyAlignment="1">
      <alignment vertical="center"/>
    </xf>
    <xf numFmtId="38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vertical="top"/>
    </xf>
    <xf numFmtId="0" fontId="8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182" fontId="6" fillId="0" borderId="0" xfId="2" applyNumberFormat="1" applyFont="1" applyFill="1" applyAlignment="1">
      <alignment vertical="center"/>
    </xf>
    <xf numFmtId="182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" xfId="2" applyFont="1" applyFill="1" applyBorder="1" applyAlignment="1">
      <alignment horizontal="right" shrinkToFit="1"/>
    </xf>
    <xf numFmtId="176" fontId="8" fillId="0" borderId="29" xfId="2" applyNumberFormat="1" applyFont="1" applyFill="1" applyBorder="1" applyAlignment="1">
      <alignment horizontal="right" vertical="center"/>
    </xf>
    <xf numFmtId="182" fontId="8" fillId="0" borderId="10" xfId="13" applyNumberFormat="1" applyFont="1" applyFill="1" applyBorder="1" applyAlignment="1">
      <alignment horizontal="right" vertical="center"/>
    </xf>
    <xf numFmtId="176" fontId="20" fillId="0" borderId="61" xfId="2" applyNumberFormat="1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40" xfId="9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left" vertical="center"/>
    </xf>
    <xf numFmtId="180" fontId="8" fillId="0" borderId="55" xfId="3" applyNumberFormat="1" applyFont="1" applyFill="1" applyBorder="1" applyAlignment="1">
      <alignment horizontal="center" vertical="center"/>
    </xf>
    <xf numFmtId="0" fontId="8" fillId="0" borderId="1" xfId="2" applyFont="1" applyFill="1" applyBorder="1"/>
    <xf numFmtId="183" fontId="8" fillId="0" borderId="28" xfId="4" applyNumberFormat="1" applyFont="1" applyFill="1" applyBorder="1" applyAlignment="1">
      <alignment horizontal="right" vertical="center"/>
    </xf>
    <xf numFmtId="179" fontId="9" fillId="0" borderId="11" xfId="2" applyNumberFormat="1" applyFont="1" applyFill="1" applyBorder="1" applyAlignment="1">
      <alignment vertical="center"/>
    </xf>
    <xf numFmtId="0" fontId="9" fillId="0" borderId="18" xfId="2" applyFont="1" applyFill="1" applyBorder="1" applyAlignment="1">
      <alignment horizontal="center" vertical="center"/>
    </xf>
    <xf numFmtId="179" fontId="8" fillId="0" borderId="8" xfId="3" applyNumberFormat="1" applyFont="1" applyFill="1" applyBorder="1" applyAlignment="1">
      <alignment horizontal="right" vertical="center"/>
    </xf>
    <xf numFmtId="41" fontId="8" fillId="0" borderId="6" xfId="3" applyNumberFormat="1" applyFont="1" applyFill="1" applyBorder="1" applyAlignment="1">
      <alignment vertical="center" shrinkToFit="1"/>
    </xf>
    <xf numFmtId="41" fontId="8" fillId="0" borderId="43" xfId="3" applyNumberFormat="1" applyFont="1" applyFill="1" applyBorder="1" applyAlignment="1">
      <alignment vertical="center" shrinkToFit="1"/>
    </xf>
    <xf numFmtId="41" fontId="8" fillId="0" borderId="11" xfId="3" applyNumberFormat="1" applyFont="1" applyFill="1" applyBorder="1" applyAlignment="1">
      <alignment vertical="center" shrinkToFit="1"/>
    </xf>
    <xf numFmtId="41" fontId="8" fillId="0" borderId="8" xfId="3" applyNumberFormat="1" applyFont="1" applyFill="1" applyBorder="1" applyAlignment="1">
      <alignment vertical="center" shrinkToFit="1"/>
    </xf>
    <xf numFmtId="0" fontId="6" fillId="0" borderId="0" xfId="11" applyFont="1" applyFill="1" applyAlignment="1">
      <alignment vertical="center"/>
    </xf>
    <xf numFmtId="0" fontId="8" fillId="0" borderId="0" xfId="11" applyFont="1" applyFill="1" applyAlignment="1">
      <alignment vertical="center"/>
    </xf>
    <xf numFmtId="0" fontId="21" fillId="0" borderId="0" xfId="11" applyFont="1" applyFill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9" fillId="0" borderId="1" xfId="11" applyFont="1" applyFill="1" applyBorder="1" applyAlignment="1">
      <alignment horizontal="right" vertical="center"/>
    </xf>
    <xf numFmtId="0" fontId="7" fillId="0" borderId="0" xfId="11" applyFont="1" applyFill="1" applyAlignment="1">
      <alignment horizontal="center" vertical="center"/>
    </xf>
    <xf numFmtId="0" fontId="9" fillId="0" borderId="1" xfId="11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0" fontId="8" fillId="0" borderId="46" xfId="9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horizontal="center" vertical="center"/>
    </xf>
    <xf numFmtId="0" fontId="8" fillId="0" borderId="6" xfId="12" applyFont="1" applyFill="1" applyBorder="1" applyAlignment="1">
      <alignment horizontal="center" vertical="center" shrinkToFit="1"/>
    </xf>
    <xf numFmtId="0" fontId="8" fillId="0" borderId="43" xfId="12" applyFont="1" applyFill="1" applyBorder="1" applyAlignment="1">
      <alignment horizontal="center" vertical="center" shrinkToFit="1"/>
    </xf>
    <xf numFmtId="0" fontId="8" fillId="0" borderId="53" xfId="12" quotePrefix="1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vertical="center"/>
    </xf>
    <xf numFmtId="0" fontId="8" fillId="0" borderId="48" xfId="12" applyFont="1" applyFill="1" applyBorder="1" applyAlignment="1">
      <alignment horizontal="center" vertical="center"/>
    </xf>
    <xf numFmtId="0" fontId="8" fillId="0" borderId="49" xfId="12" applyFont="1" applyFill="1" applyBorder="1" applyAlignment="1">
      <alignment horizontal="left" vertical="center"/>
    </xf>
    <xf numFmtId="0" fontId="8" fillId="0" borderId="12" xfId="12" applyFont="1" applyFill="1" applyBorder="1" applyAlignment="1">
      <alignment horizontal="center" vertical="center"/>
    </xf>
    <xf numFmtId="0" fontId="8" fillId="0" borderId="13" xfId="12" applyFont="1" applyFill="1" applyBorder="1" applyAlignment="1">
      <alignment horizontal="center" vertical="center"/>
    </xf>
    <xf numFmtId="0" fontId="8" fillId="0" borderId="44" xfId="12" applyFont="1" applyFill="1" applyBorder="1" applyAlignment="1">
      <alignment horizontal="left" vertical="center"/>
    </xf>
    <xf numFmtId="0" fontId="8" fillId="0" borderId="30" xfId="12" applyFont="1" applyFill="1" applyBorder="1" applyAlignment="1">
      <alignment horizontal="center" vertical="center"/>
    </xf>
    <xf numFmtId="0" fontId="8" fillId="0" borderId="50" xfId="12" applyFont="1" applyFill="1" applyBorder="1" applyAlignment="1">
      <alignment horizontal="left" vertical="center"/>
    </xf>
    <xf numFmtId="0" fontId="8" fillId="0" borderId="18" xfId="12" applyFont="1" applyFill="1" applyBorder="1" applyAlignment="1">
      <alignment horizontal="center" vertical="center"/>
    </xf>
    <xf numFmtId="0" fontId="8" fillId="0" borderId="10" xfId="12" applyFont="1" applyFill="1" applyBorder="1" applyAlignment="1">
      <alignment horizontal="center" vertical="center"/>
    </xf>
    <xf numFmtId="0" fontId="8" fillId="0" borderId="45" xfId="12" applyFont="1" applyFill="1" applyBorder="1" applyAlignment="1">
      <alignment horizontal="left" vertical="center"/>
    </xf>
    <xf numFmtId="0" fontId="20" fillId="0" borderId="0" xfId="12" applyFont="1" applyFill="1" applyAlignment="1">
      <alignment vertical="center"/>
    </xf>
    <xf numFmtId="179" fontId="20" fillId="0" borderId="30" xfId="13" applyNumberFormat="1" applyFont="1" applyFill="1" applyBorder="1" applyAlignment="1">
      <alignment vertical="center"/>
    </xf>
    <xf numFmtId="179" fontId="20" fillId="0" borderId="50" xfId="13" applyNumberFormat="1" applyFont="1" applyFill="1" applyBorder="1" applyAlignment="1">
      <alignment vertical="center"/>
    </xf>
    <xf numFmtId="179" fontId="20" fillId="0" borderId="18" xfId="13" applyNumberFormat="1" applyFont="1" applyFill="1" applyBorder="1" applyAlignment="1">
      <alignment vertical="center"/>
    </xf>
    <xf numFmtId="0" fontId="13" fillId="0" borderId="0" xfId="11" applyFont="1" applyFill="1" applyAlignment="1">
      <alignment horizontal="left" vertical="center"/>
    </xf>
    <xf numFmtId="179" fontId="20" fillId="0" borderId="10" xfId="13" applyNumberFormat="1" applyFont="1" applyFill="1" applyBorder="1" applyAlignment="1">
      <alignment vertical="center"/>
    </xf>
    <xf numFmtId="179" fontId="20" fillId="0" borderId="45" xfId="13" applyNumberFormat="1" applyFont="1" applyFill="1" applyBorder="1" applyAlignment="1">
      <alignment vertical="center"/>
    </xf>
    <xf numFmtId="0" fontId="13" fillId="0" borderId="0" xfId="11" applyFont="1" applyFill="1" applyAlignment="1">
      <alignment vertical="center"/>
    </xf>
    <xf numFmtId="0" fontId="8" fillId="0" borderId="10" xfId="12" applyFont="1" applyFill="1" applyBorder="1" applyAlignment="1">
      <alignment vertical="center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distributed" vertical="center"/>
    </xf>
    <xf numFmtId="0" fontId="8" fillId="0" borderId="18" xfId="12" applyFont="1" applyFill="1" applyBorder="1" applyAlignment="1">
      <alignment horizontal="distributed" vertical="center"/>
    </xf>
    <xf numFmtId="179" fontId="8" fillId="0" borderId="30" xfId="13" applyNumberFormat="1" applyFont="1" applyFill="1" applyBorder="1" applyAlignment="1">
      <alignment vertical="center"/>
    </xf>
    <xf numFmtId="179" fontId="8" fillId="0" borderId="50" xfId="13" applyNumberFormat="1" applyFont="1" applyFill="1" applyBorder="1" applyAlignment="1">
      <alignment vertical="center"/>
    </xf>
    <xf numFmtId="179" fontId="8" fillId="0" borderId="18" xfId="13" applyNumberFormat="1" applyFont="1" applyFill="1" applyBorder="1" applyAlignment="1">
      <alignment vertical="center"/>
    </xf>
    <xf numFmtId="179" fontId="8" fillId="0" borderId="10" xfId="13" applyNumberFormat="1" applyFont="1" applyFill="1" applyBorder="1" applyAlignment="1">
      <alignment vertical="center"/>
    </xf>
    <xf numFmtId="179" fontId="8" fillId="0" borderId="45" xfId="13" applyNumberFormat="1" applyFont="1" applyFill="1" applyBorder="1" applyAlignment="1">
      <alignment vertical="center"/>
    </xf>
    <xf numFmtId="179" fontId="8" fillId="0" borderId="18" xfId="13" applyNumberFormat="1" applyFont="1" applyFill="1" applyBorder="1" applyAlignment="1">
      <alignment horizontal="right" vertical="center"/>
    </xf>
    <xf numFmtId="0" fontId="20" fillId="0" borderId="18" xfId="12" applyFont="1" applyFill="1" applyBorder="1" applyAlignment="1">
      <alignment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179" fontId="8" fillId="0" borderId="30" xfId="12" applyNumberFormat="1" applyFont="1" applyFill="1" applyBorder="1" applyAlignment="1">
      <alignment vertical="center"/>
    </xf>
    <xf numFmtId="179" fontId="8" fillId="0" borderId="50" xfId="12" applyNumberFormat="1" applyFont="1" applyFill="1" applyBorder="1" applyAlignment="1">
      <alignment vertical="center"/>
    </xf>
    <xf numFmtId="179" fontId="8" fillId="0" borderId="18" xfId="12" applyNumberFormat="1" applyFont="1" applyFill="1" applyBorder="1" applyAlignment="1">
      <alignment vertical="center"/>
    </xf>
    <xf numFmtId="0" fontId="8" fillId="0" borderId="10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179" fontId="8" fillId="0" borderId="10" xfId="12" applyNumberFormat="1" applyFont="1" applyFill="1" applyBorder="1" applyAlignment="1">
      <alignment vertical="center"/>
    </xf>
    <xf numFmtId="179" fontId="8" fillId="0" borderId="45" xfId="12" applyNumberFormat="1" applyFont="1" applyFill="1" applyBorder="1" applyAlignment="1">
      <alignment vertical="center"/>
    </xf>
    <xf numFmtId="0" fontId="21" fillId="0" borderId="10" xfId="12" applyFont="1" applyFill="1" applyBorder="1" applyAlignment="1">
      <alignment vertical="center"/>
    </xf>
    <xf numFmtId="0" fontId="21" fillId="0" borderId="0" xfId="12" applyFont="1" applyFill="1" applyAlignment="1">
      <alignment vertical="center"/>
    </xf>
    <xf numFmtId="179" fontId="8" fillId="0" borderId="30" xfId="13" applyNumberFormat="1" applyFont="1" applyFill="1" applyBorder="1" applyAlignment="1">
      <alignment horizontal="right" vertical="center"/>
    </xf>
    <xf numFmtId="179" fontId="8" fillId="0" borderId="50" xfId="13" applyNumberFormat="1" applyFont="1" applyFill="1" applyBorder="1" applyAlignment="1">
      <alignment horizontal="right" vertical="center"/>
    </xf>
    <xf numFmtId="179" fontId="8" fillId="0" borderId="10" xfId="13" applyNumberFormat="1" applyFont="1" applyFill="1" applyBorder="1" applyAlignment="1">
      <alignment horizontal="right" vertical="center"/>
    </xf>
    <xf numFmtId="179" fontId="8" fillId="0" borderId="45" xfId="13" applyNumberFormat="1" applyFont="1" applyFill="1" applyBorder="1" applyAlignment="1">
      <alignment horizontal="right" vertical="center"/>
    </xf>
    <xf numFmtId="0" fontId="8" fillId="0" borderId="0" xfId="11" applyFont="1" applyFill="1" applyAlignment="1">
      <alignment horizontal="distributed" vertical="center"/>
    </xf>
    <xf numFmtId="179" fontId="21" fillId="0" borderId="50" xfId="13" applyNumberFormat="1" applyFont="1" applyFill="1" applyBorder="1" applyAlignment="1">
      <alignment vertical="center"/>
    </xf>
    <xf numFmtId="179" fontId="23" fillId="0" borderId="10" xfId="13" applyNumberFormat="1" applyFont="1" applyFill="1" applyBorder="1" applyAlignment="1">
      <alignment horizontal="right" vertical="center"/>
    </xf>
    <xf numFmtId="179" fontId="23" fillId="0" borderId="45" xfId="13" applyNumberFormat="1" applyFont="1" applyFill="1" applyBorder="1" applyAlignment="1">
      <alignment horizontal="right" vertical="center"/>
    </xf>
    <xf numFmtId="179" fontId="23" fillId="0" borderId="18" xfId="13" applyNumberFormat="1" applyFont="1" applyFill="1" applyBorder="1" applyAlignment="1">
      <alignment horizontal="right" vertical="center"/>
    </xf>
    <xf numFmtId="0" fontId="8" fillId="0" borderId="6" xfId="12" applyFont="1" applyFill="1" applyBorder="1" applyAlignment="1">
      <alignment vertical="center"/>
    </xf>
    <xf numFmtId="0" fontId="8" fillId="0" borderId="7" xfId="12" applyFont="1" applyFill="1" applyBorder="1" applyAlignment="1">
      <alignment vertical="center"/>
    </xf>
    <xf numFmtId="0" fontId="8" fillId="0" borderId="7" xfId="12" applyFont="1" applyFill="1" applyBorder="1" applyAlignment="1">
      <alignment horizontal="distributed" vertical="center"/>
    </xf>
    <xf numFmtId="0" fontId="8" fillId="0" borderId="8" xfId="12" applyFont="1" applyFill="1" applyBorder="1" applyAlignment="1">
      <alignment horizontal="distributed" vertical="center"/>
    </xf>
    <xf numFmtId="0" fontId="8" fillId="0" borderId="51" xfId="11" applyFont="1" applyFill="1" applyBorder="1" applyAlignment="1">
      <alignment vertical="center"/>
    </xf>
    <xf numFmtId="0" fontId="8" fillId="0" borderId="52" xfId="11" applyFont="1" applyFill="1" applyBorder="1" applyAlignment="1">
      <alignment vertical="center"/>
    </xf>
    <xf numFmtId="0" fontId="8" fillId="0" borderId="37" xfId="11" applyFont="1" applyFill="1" applyBorder="1" applyAlignment="1">
      <alignment vertical="center"/>
    </xf>
    <xf numFmtId="0" fontId="9" fillId="0" borderId="0" xfId="11" applyFont="1" applyFill="1" applyAlignment="1">
      <alignment horizontal="right" vertical="center"/>
    </xf>
    <xf numFmtId="0" fontId="9" fillId="0" borderId="0" xfId="11" applyFont="1" applyFill="1" applyAlignment="1">
      <alignment horizontal="left" vertical="center"/>
    </xf>
    <xf numFmtId="179" fontId="8" fillId="0" borderId="6" xfId="13" applyNumberFormat="1" applyFont="1" applyFill="1" applyBorder="1" applyAlignment="1">
      <alignment horizontal="right" vertical="center"/>
    </xf>
    <xf numFmtId="179" fontId="8" fillId="0" borderId="43" xfId="13" applyNumberFormat="1" applyFont="1" applyFill="1" applyBorder="1" applyAlignment="1">
      <alignment horizontal="right" vertical="center"/>
    </xf>
    <xf numFmtId="179" fontId="8" fillId="0" borderId="8" xfId="13" applyNumberFormat="1" applyFont="1" applyFill="1" applyBorder="1" applyAlignment="1">
      <alignment horizontal="right" vertical="center"/>
    </xf>
    <xf numFmtId="0" fontId="12" fillId="0" borderId="0" xfId="11" applyFont="1" applyFill="1" applyAlignment="1">
      <alignment vertical="center"/>
    </xf>
    <xf numFmtId="0" fontId="8" fillId="0" borderId="0" xfId="11" applyFont="1" applyFill="1" applyAlignment="1">
      <alignment vertical="center" wrapText="1"/>
    </xf>
    <xf numFmtId="184" fontId="22" fillId="0" borderId="0" xfId="2" applyNumberFormat="1" applyFont="1" applyFill="1"/>
    <xf numFmtId="0" fontId="9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47" xfId="9" quotePrefix="1" applyFont="1" applyFill="1" applyBorder="1" applyAlignment="1">
      <alignment horizontal="center" vertical="center" shrinkToFit="1"/>
    </xf>
    <xf numFmtId="0" fontId="8" fillId="0" borderId="91" xfId="9" quotePrefix="1" applyFont="1" applyFill="1" applyBorder="1" applyAlignment="1">
      <alignment horizontal="center" vertical="center" shrinkToFit="1"/>
    </xf>
    <xf numFmtId="180" fontId="8" fillId="0" borderId="66" xfId="3" applyNumberFormat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180" fontId="20" fillId="0" borderId="94" xfId="13" applyNumberFormat="1" applyFont="1" applyFill="1" applyBorder="1" applyAlignment="1">
      <alignment vertical="center"/>
    </xf>
    <xf numFmtId="180" fontId="8" fillId="0" borderId="95" xfId="16" applyNumberFormat="1" applyFont="1" applyFill="1" applyBorder="1">
      <alignment vertical="center"/>
    </xf>
    <xf numFmtId="180" fontId="8" fillId="0" borderId="96" xfId="16" applyNumberFormat="1" applyFont="1" applyFill="1" applyBorder="1">
      <alignment vertical="center"/>
    </xf>
    <xf numFmtId="0" fontId="8" fillId="0" borderId="6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182" fontId="8" fillId="0" borderId="10" xfId="7" applyNumberFormat="1" applyFont="1" applyFill="1" applyBorder="1" applyAlignment="1">
      <alignment vertical="center" shrinkToFit="1"/>
    </xf>
    <xf numFmtId="182" fontId="8" fillId="0" borderId="10" xfId="6" applyNumberFormat="1" applyFont="1" applyFill="1" applyBorder="1" applyAlignment="1">
      <alignment vertical="center" shrinkToFit="1"/>
    </xf>
    <xf numFmtId="0" fontId="8" fillId="0" borderId="0" xfId="5" applyFont="1" applyFill="1" applyAlignment="1">
      <alignment horizontal="center" vertical="center"/>
    </xf>
    <xf numFmtId="0" fontId="8" fillId="0" borderId="8" xfId="2" applyFont="1" applyFill="1" applyBorder="1" applyAlignment="1">
      <alignment horizontal="distributed" vertical="center" indent="1"/>
    </xf>
    <xf numFmtId="179" fontId="20" fillId="0" borderId="0" xfId="3" applyNumberFormat="1" applyFont="1" applyFill="1" applyBorder="1" applyAlignment="1">
      <alignment vertical="center" shrinkToFit="1"/>
    </xf>
    <xf numFmtId="179" fontId="8" fillId="0" borderId="0" xfId="3" applyNumberFormat="1" applyFont="1" applyFill="1" applyBorder="1" applyAlignment="1">
      <alignment vertical="center" shrinkToFit="1"/>
    </xf>
    <xf numFmtId="0" fontId="8" fillId="0" borderId="7" xfId="8" applyFont="1" applyBorder="1" applyAlignment="1">
      <alignment horizontal="center" vertical="center" shrinkToFit="1"/>
    </xf>
    <xf numFmtId="0" fontId="8" fillId="0" borderId="43" xfId="8" quotePrefix="1" applyFont="1" applyBorder="1" applyAlignment="1">
      <alignment horizontal="center" vertical="center" shrinkToFit="1"/>
    </xf>
    <xf numFmtId="179" fontId="8" fillId="0" borderId="0" xfId="3" applyNumberFormat="1" applyFont="1" applyFill="1" applyBorder="1" applyAlignment="1">
      <alignment horizontal="right" vertical="center" shrinkToFit="1"/>
    </xf>
    <xf numFmtId="179" fontId="8" fillId="0" borderId="7" xfId="3" applyNumberFormat="1" applyFont="1" applyFill="1" applyBorder="1" applyAlignment="1">
      <alignment horizontal="right" vertical="center" shrinkToFit="1"/>
    </xf>
    <xf numFmtId="0" fontId="8" fillId="0" borderId="83" xfId="10" applyFont="1" applyBorder="1" applyAlignment="1">
      <alignment horizontal="center" vertical="center"/>
    </xf>
    <xf numFmtId="0" fontId="20" fillId="0" borderId="0" xfId="10" applyFont="1" applyAlignment="1">
      <alignment horizontal="distributed" vertical="center" indent="1"/>
    </xf>
    <xf numFmtId="0" fontId="8" fillId="0" borderId="0" xfId="10" applyFont="1" applyAlignment="1">
      <alignment horizontal="distributed" vertical="center" indent="1"/>
    </xf>
    <xf numFmtId="0" fontId="8" fillId="0" borderId="98" xfId="10" applyFont="1" applyBorder="1" applyAlignment="1">
      <alignment horizontal="distributed" vertical="center" indent="1"/>
    </xf>
    <xf numFmtId="0" fontId="9" fillId="0" borderId="11" xfId="2" applyFont="1" applyBorder="1" applyAlignment="1">
      <alignment horizontal="left" vertical="top"/>
    </xf>
    <xf numFmtId="0" fontId="9" fillId="0" borderId="0" xfId="2" applyFont="1" applyAlignment="1">
      <alignment vertical="center"/>
    </xf>
    <xf numFmtId="179" fontId="20" fillId="0" borderId="97" xfId="3" applyNumberFormat="1" applyFont="1" applyFill="1" applyBorder="1" applyAlignment="1">
      <alignment vertical="center" shrinkToFit="1"/>
    </xf>
    <xf numFmtId="179" fontId="8" fillId="0" borderId="28" xfId="3" applyNumberFormat="1" applyFont="1" applyFill="1" applyBorder="1" applyAlignment="1">
      <alignment vertical="center" shrinkToFit="1"/>
    </xf>
    <xf numFmtId="179" fontId="8" fillId="0" borderId="28" xfId="3" applyNumberFormat="1" applyFont="1" applyFill="1" applyBorder="1" applyAlignment="1">
      <alignment horizontal="right" vertical="center" shrinkToFit="1"/>
    </xf>
    <xf numFmtId="179" fontId="8" fillId="0" borderId="37" xfId="3" applyNumberFormat="1" applyFont="1" applyFill="1" applyBorder="1" applyAlignment="1">
      <alignment horizontal="right" vertical="center" shrinkToFit="1"/>
    </xf>
    <xf numFmtId="182" fontId="20" fillId="0" borderId="13" xfId="13" applyNumberFormat="1" applyFont="1" applyFill="1" applyBorder="1" applyAlignment="1">
      <alignment horizontal="right" vertical="center"/>
    </xf>
    <xf numFmtId="182" fontId="8" fillId="0" borderId="15" xfId="13" applyNumberFormat="1" applyFont="1" applyFill="1" applyBorder="1" applyAlignment="1">
      <alignment horizontal="right" vertical="center"/>
    </xf>
    <xf numFmtId="182" fontId="8" fillId="0" borderId="112" xfId="13" applyNumberFormat="1" applyFont="1" applyFill="1" applyBorder="1" applyAlignment="1">
      <alignment horizontal="right" vertical="center"/>
    </xf>
    <xf numFmtId="182" fontId="8" fillId="0" borderId="115" xfId="13" applyNumberFormat="1" applyFont="1" applyFill="1" applyBorder="1" applyAlignment="1">
      <alignment horizontal="right" vertical="center"/>
    </xf>
    <xf numFmtId="182" fontId="20" fillId="0" borderId="21" xfId="13" applyNumberFormat="1" applyFont="1" applyFill="1" applyBorder="1" applyAlignment="1">
      <alignment horizontal="right" vertical="center"/>
    </xf>
    <xf numFmtId="182" fontId="8" fillId="0" borderId="0" xfId="13" applyNumberFormat="1" applyFont="1" applyFill="1" applyBorder="1" applyAlignment="1">
      <alignment horizontal="right" vertical="center"/>
    </xf>
    <xf numFmtId="0" fontId="8" fillId="0" borderId="100" xfId="2" applyFont="1" applyFill="1" applyBorder="1" applyAlignment="1">
      <alignment horizontal="center" vertical="center"/>
    </xf>
    <xf numFmtId="0" fontId="8" fillId="0" borderId="102" xfId="2" applyFont="1" applyFill="1" applyBorder="1" applyAlignment="1">
      <alignment horizontal="center" vertical="center"/>
    </xf>
    <xf numFmtId="0" fontId="20" fillId="0" borderId="103" xfId="2" applyFont="1" applyFill="1" applyBorder="1" applyAlignment="1">
      <alignment horizontal="distributed" vertical="center" indent="1"/>
    </xf>
    <xf numFmtId="176" fontId="20" fillId="0" borderId="90" xfId="2" applyNumberFormat="1" applyFont="1" applyFill="1" applyBorder="1" applyAlignment="1">
      <alignment horizontal="right" vertical="center"/>
    </xf>
    <xf numFmtId="182" fontId="20" fillId="0" borderId="11" xfId="13" applyNumberFormat="1" applyFont="1" applyFill="1" applyBorder="1" applyAlignment="1">
      <alignment horizontal="right" vertical="center"/>
    </xf>
    <xf numFmtId="176" fontId="20" fillId="0" borderId="104" xfId="2" applyNumberFormat="1" applyFont="1" applyFill="1" applyBorder="1" applyAlignment="1">
      <alignment horizontal="right" vertical="center"/>
    </xf>
    <xf numFmtId="0" fontId="8" fillId="0" borderId="105" xfId="2" applyFont="1" applyFill="1" applyBorder="1" applyAlignment="1">
      <alignment horizontal="distributed" vertical="center" indent="1"/>
    </xf>
    <xf numFmtId="176" fontId="8" fillId="0" borderId="106" xfId="2" applyNumberFormat="1" applyFont="1" applyFill="1" applyBorder="1" applyAlignment="1">
      <alignment horizontal="right" vertical="center"/>
    </xf>
    <xf numFmtId="176" fontId="8" fillId="0" borderId="107" xfId="2" applyNumberFormat="1" applyFont="1" applyFill="1" applyBorder="1" applyAlignment="1">
      <alignment horizontal="right" vertical="center"/>
    </xf>
    <xf numFmtId="0" fontId="8" fillId="0" borderId="108" xfId="2" applyFont="1" applyFill="1" applyBorder="1" applyAlignment="1">
      <alignment horizontal="distributed" vertical="center" indent="1"/>
    </xf>
    <xf numFmtId="176" fontId="8" fillId="0" borderId="109" xfId="2" applyNumberFormat="1" applyFont="1" applyFill="1" applyBorder="1" applyAlignment="1">
      <alignment horizontal="right" vertical="center"/>
    </xf>
    <xf numFmtId="176" fontId="8" fillId="0" borderId="110" xfId="2" applyNumberFormat="1" applyFont="1" applyFill="1" applyBorder="1" applyAlignment="1">
      <alignment horizontal="right" vertical="center"/>
    </xf>
    <xf numFmtId="0" fontId="8" fillId="0" borderId="108" xfId="2" applyFont="1" applyFill="1" applyBorder="1" applyAlignment="1">
      <alignment horizontal="center" vertical="center"/>
    </xf>
    <xf numFmtId="0" fontId="8" fillId="0" borderId="111" xfId="2" applyFont="1" applyFill="1" applyBorder="1" applyAlignment="1">
      <alignment horizontal="distributed" vertical="center" indent="1"/>
    </xf>
    <xf numFmtId="176" fontId="8" fillId="0" borderId="113" xfId="2" applyNumberFormat="1" applyFont="1" applyFill="1" applyBorder="1" applyAlignment="1">
      <alignment horizontal="right" vertical="center"/>
    </xf>
    <xf numFmtId="176" fontId="8" fillId="0" borderId="114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115" xfId="2" applyNumberFormat="1" applyFont="1" applyFill="1" applyBorder="1" applyAlignment="1">
      <alignment horizontal="right" vertical="center"/>
    </xf>
    <xf numFmtId="0" fontId="20" fillId="0" borderId="116" xfId="2" applyFont="1" applyFill="1" applyBorder="1" applyAlignment="1">
      <alignment horizontal="distributed" vertical="center" indent="1"/>
    </xf>
    <xf numFmtId="176" fontId="20" fillId="0" borderId="117" xfId="2" applyNumberFormat="1" applyFont="1" applyFill="1" applyBorder="1" applyAlignment="1">
      <alignment horizontal="right" vertical="center"/>
    </xf>
    <xf numFmtId="176" fontId="8" fillId="0" borderId="118" xfId="2" applyNumberFormat="1" applyFont="1" applyFill="1" applyBorder="1" applyAlignment="1">
      <alignment horizontal="right" vertical="center"/>
    </xf>
    <xf numFmtId="182" fontId="9" fillId="0" borderId="1" xfId="2" applyNumberFormat="1" applyFont="1" applyFill="1" applyBorder="1" applyAlignment="1">
      <alignment horizontal="center" vertical="center"/>
    </xf>
    <xf numFmtId="182" fontId="9" fillId="0" borderId="0" xfId="2" applyNumberFormat="1" applyFont="1" applyFill="1" applyAlignment="1">
      <alignment horizontal="center" vertical="center"/>
    </xf>
    <xf numFmtId="176" fontId="20" fillId="0" borderId="119" xfId="2" applyNumberFormat="1" applyFont="1" applyFill="1" applyBorder="1" applyAlignment="1">
      <alignment horizontal="right" vertical="center"/>
    </xf>
    <xf numFmtId="182" fontId="20" fillId="0" borderId="22" xfId="13" applyNumberFormat="1" applyFont="1" applyFill="1" applyBorder="1" applyAlignment="1">
      <alignment horizontal="right" vertical="center"/>
    </xf>
    <xf numFmtId="182" fontId="8" fillId="0" borderId="16" xfId="13" applyNumberFormat="1" applyFont="1" applyFill="1" applyBorder="1" applyAlignment="1">
      <alignment horizontal="right" vertical="center"/>
    </xf>
    <xf numFmtId="182" fontId="8" fillId="0" borderId="1" xfId="13" applyNumberFormat="1" applyFont="1" applyFill="1" applyBorder="1" applyAlignment="1">
      <alignment horizontal="right" vertical="center"/>
    </xf>
    <xf numFmtId="0" fontId="8" fillId="0" borderId="0" xfId="2" applyFont="1" applyFill="1" applyAlignment="1">
      <alignment horizontal="distributed" vertical="center" indent="1"/>
    </xf>
    <xf numFmtId="180" fontId="8" fillId="0" borderId="55" xfId="13" applyNumberFormat="1" applyFont="1" applyFill="1" applyBorder="1" applyAlignment="1">
      <alignment horizontal="center" vertical="center"/>
    </xf>
    <xf numFmtId="180" fontId="8" fillId="0" borderId="66" xfId="13" applyNumberFormat="1" applyFont="1" applyFill="1" applyBorder="1" applyAlignment="1">
      <alignment horizontal="center" vertical="center"/>
    </xf>
    <xf numFmtId="0" fontId="8" fillId="0" borderId="2" xfId="2" quotePrefix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99" xfId="2" applyFont="1" applyFill="1" applyBorder="1" applyAlignment="1">
      <alignment horizontal="center" vertical="center"/>
    </xf>
    <xf numFmtId="0" fontId="8" fillId="0" borderId="108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0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92" xfId="2" applyFont="1" applyFill="1" applyBorder="1" applyAlignment="1">
      <alignment horizontal="center" vertical="center"/>
    </xf>
    <xf numFmtId="0" fontId="8" fillId="0" borderId="93" xfId="2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distributed" vertical="center" indent="1"/>
    </xf>
    <xf numFmtId="0" fontId="8" fillId="0" borderId="7" xfId="5" applyFont="1" applyFill="1" applyBorder="1" applyAlignment="1">
      <alignment horizontal="distributed" vertical="center" indent="1"/>
    </xf>
    <xf numFmtId="0" fontId="8" fillId="0" borderId="8" xfId="5" applyFont="1" applyFill="1" applyBorder="1" applyAlignment="1">
      <alignment horizontal="distributed" vertical="center" indent="1"/>
    </xf>
    <xf numFmtId="182" fontId="8" fillId="0" borderId="39" xfId="6" applyNumberFormat="1" applyFont="1" applyFill="1" applyBorder="1" applyAlignment="1">
      <alignment vertical="center" shrinkToFit="1"/>
    </xf>
    <xf numFmtId="182" fontId="8" fillId="0" borderId="80" xfId="6" applyNumberFormat="1" applyFont="1" applyFill="1" applyBorder="1" applyAlignment="1">
      <alignment vertical="center" shrinkToFit="1"/>
    </xf>
    <xf numFmtId="182" fontId="8" fillId="0" borderId="7" xfId="6" applyNumberFormat="1" applyFont="1" applyFill="1" applyBorder="1" applyAlignment="1">
      <alignment vertical="center" shrinkToFit="1"/>
    </xf>
    <xf numFmtId="182" fontId="8" fillId="0" borderId="57" xfId="6" applyNumberFormat="1" applyFont="1" applyFill="1" applyBorder="1" applyAlignment="1">
      <alignment vertical="center" shrinkToFit="1"/>
    </xf>
    <xf numFmtId="182" fontId="8" fillId="0" borderId="18" xfId="6" applyNumberFormat="1" applyFont="1" applyFill="1" applyBorder="1" applyAlignment="1">
      <alignment vertical="center" shrinkToFit="1"/>
    </xf>
    <xf numFmtId="0" fontId="9" fillId="0" borderId="11" xfId="6" applyFont="1" applyFill="1" applyBorder="1" applyAlignment="1">
      <alignment horizontal="left" vertical="top"/>
    </xf>
    <xf numFmtId="0" fontId="9" fillId="0" borderId="6" xfId="5" applyFont="1" applyFill="1" applyBorder="1" applyAlignment="1">
      <alignment horizontal="center" vertical="center" shrinkToFit="1"/>
    </xf>
    <xf numFmtId="0" fontId="9" fillId="0" borderId="7" xfId="5" applyFont="1" applyFill="1" applyBorder="1" applyAlignment="1">
      <alignment horizontal="center" vertical="center" shrinkToFit="1"/>
    </xf>
    <xf numFmtId="0" fontId="9" fillId="0" borderId="8" xfId="5" applyFont="1" applyFill="1" applyBorder="1" applyAlignment="1">
      <alignment horizontal="center" vertical="center" shrinkToFit="1"/>
    </xf>
    <xf numFmtId="182" fontId="8" fillId="0" borderId="8" xfId="6" applyNumberFormat="1" applyFont="1" applyFill="1" applyBorder="1" applyAlignment="1">
      <alignment vertical="center" shrinkToFit="1"/>
    </xf>
    <xf numFmtId="0" fontId="8" fillId="0" borderId="10" xfId="5" applyFont="1" applyFill="1" applyBorder="1" applyAlignment="1">
      <alignment horizontal="distributed" vertical="center" indent="1"/>
    </xf>
    <xf numFmtId="0" fontId="8" fillId="0" borderId="0" xfId="5" applyFont="1" applyFill="1" applyAlignment="1">
      <alignment horizontal="distributed" vertical="center" indent="1"/>
    </xf>
    <xf numFmtId="0" fontId="8" fillId="0" borderId="18" xfId="5" applyFont="1" applyFill="1" applyBorder="1" applyAlignment="1">
      <alignment horizontal="distributed" vertical="center" indent="1"/>
    </xf>
    <xf numFmtId="182" fontId="8" fillId="0" borderId="57" xfId="7" applyNumberFormat="1" applyFont="1" applyFill="1" applyBorder="1" applyAlignment="1">
      <alignment vertical="center" shrinkToFit="1"/>
    </xf>
    <xf numFmtId="182" fontId="8" fillId="0" borderId="70" xfId="7" applyNumberFormat="1" applyFont="1" applyFill="1" applyBorder="1" applyAlignment="1">
      <alignment vertical="center" shrinkToFit="1"/>
    </xf>
    <xf numFmtId="182" fontId="8" fillId="0" borderId="0" xfId="6" applyNumberFormat="1" applyFont="1" applyFill="1" applyAlignment="1">
      <alignment vertical="center" shrinkToFit="1"/>
    </xf>
    <xf numFmtId="182" fontId="20" fillId="0" borderId="63" xfId="6" applyNumberFormat="1" applyFont="1" applyFill="1" applyBorder="1" applyAlignment="1">
      <alignment vertical="center" shrinkToFit="1"/>
    </xf>
    <xf numFmtId="182" fontId="20" fillId="0" borderId="82" xfId="6" applyNumberFormat="1" applyFont="1" applyFill="1" applyBorder="1" applyAlignment="1">
      <alignment vertical="center" shrinkToFit="1"/>
    </xf>
    <xf numFmtId="182" fontId="20" fillId="0" borderId="22" xfId="6" applyNumberFormat="1" applyFont="1" applyFill="1" applyBorder="1" applyAlignment="1">
      <alignment vertical="center" shrinkToFit="1"/>
    </xf>
    <xf numFmtId="182" fontId="20" fillId="0" borderId="23" xfId="6" applyNumberFormat="1" applyFont="1" applyFill="1" applyBorder="1" applyAlignment="1">
      <alignment vertical="center" shrinkToFit="1"/>
    </xf>
    <xf numFmtId="182" fontId="8" fillId="0" borderId="70" xfId="6" applyNumberFormat="1" applyFont="1" applyFill="1" applyBorder="1" applyAlignment="1">
      <alignment vertical="center" shrinkToFit="1"/>
    </xf>
    <xf numFmtId="0" fontId="8" fillId="0" borderId="15" xfId="6" applyFont="1" applyFill="1" applyBorder="1" applyAlignment="1">
      <alignment horizontal="distributed" vertical="center" indent="1"/>
    </xf>
    <xf numFmtId="0" fontId="8" fillId="0" borderId="16" xfId="6" applyFont="1" applyFill="1" applyBorder="1" applyAlignment="1">
      <alignment horizontal="distributed" vertical="center" indent="1"/>
    </xf>
    <xf numFmtId="0" fontId="8" fillId="0" borderId="17" xfId="6" applyFont="1" applyFill="1" applyBorder="1" applyAlignment="1">
      <alignment horizontal="distributed" vertical="center" indent="1"/>
    </xf>
    <xf numFmtId="182" fontId="8" fillId="0" borderId="64" xfId="7" applyNumberFormat="1" applyFont="1" applyFill="1" applyBorder="1" applyAlignment="1">
      <alignment vertical="center" shrinkToFit="1"/>
    </xf>
    <xf numFmtId="182" fontId="8" fillId="0" borderId="81" xfId="7" applyNumberFormat="1" applyFont="1" applyFill="1" applyBorder="1" applyAlignment="1">
      <alignment vertical="center" shrinkToFit="1"/>
    </xf>
    <xf numFmtId="182" fontId="8" fillId="0" borderId="16" xfId="7" applyNumberFormat="1" applyFont="1" applyFill="1" applyBorder="1" applyAlignment="1">
      <alignment vertical="center" shrinkToFit="1"/>
    </xf>
    <xf numFmtId="182" fontId="8" fillId="0" borderId="17" xfId="7" applyNumberFormat="1" applyFont="1" applyFill="1" applyBorder="1" applyAlignment="1">
      <alignment vertical="center" shrinkToFit="1"/>
    </xf>
    <xf numFmtId="0" fontId="8" fillId="0" borderId="13" xfId="5" applyFont="1" applyFill="1" applyBorder="1" applyAlignment="1">
      <alignment horizontal="distributed" vertical="center" indent="1"/>
    </xf>
    <xf numFmtId="0" fontId="8" fillId="0" borderId="11" xfId="5" applyFont="1" applyFill="1" applyBorder="1" applyAlignment="1">
      <alignment horizontal="distributed" vertical="center" indent="1"/>
    </xf>
    <xf numFmtId="0" fontId="8" fillId="0" borderId="12" xfId="5" applyFont="1" applyFill="1" applyBorder="1" applyAlignment="1">
      <alignment horizontal="distributed" vertical="center" indent="1"/>
    </xf>
    <xf numFmtId="182" fontId="8" fillId="0" borderId="88" xfId="6" applyNumberFormat="1" applyFont="1" applyFill="1" applyBorder="1" applyAlignment="1">
      <alignment vertical="center" shrinkToFit="1"/>
    </xf>
    <xf numFmtId="182" fontId="8" fillId="0" borderId="79" xfId="6" applyNumberFormat="1" applyFont="1" applyFill="1" applyBorder="1" applyAlignment="1">
      <alignment vertical="center" shrinkToFi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12" xfId="6" applyNumberFormat="1" applyFont="1" applyFill="1" applyBorder="1" applyAlignment="1">
      <alignment vertical="center" shrinkToFit="1"/>
    </xf>
    <xf numFmtId="0" fontId="20" fillId="0" borderId="10" xfId="5" applyFont="1" applyFill="1" applyBorder="1" applyAlignment="1">
      <alignment horizontal="distributed" vertical="center" indent="1"/>
    </xf>
    <xf numFmtId="0" fontId="20" fillId="0" borderId="0" xfId="5" applyFont="1" applyFill="1" applyAlignment="1">
      <alignment horizontal="distributed" vertical="center" indent="1"/>
    </xf>
    <xf numFmtId="0" fontId="20" fillId="0" borderId="18" xfId="5" applyFont="1" applyFill="1" applyBorder="1" applyAlignment="1">
      <alignment horizontal="distributed" vertical="center" indent="1"/>
    </xf>
    <xf numFmtId="183" fontId="8" fillId="0" borderId="39" xfId="5" applyNumberFormat="1" applyFont="1" applyFill="1" applyBorder="1" applyAlignment="1">
      <alignment horizontal="right" vertical="center"/>
    </xf>
    <xf numFmtId="183" fontId="8" fillId="0" borderId="8" xfId="5" applyNumberFormat="1" applyFont="1" applyFill="1" applyBorder="1" applyAlignment="1">
      <alignment horizontal="right" vertical="center"/>
    </xf>
    <xf numFmtId="179" fontId="8" fillId="0" borderId="6" xfId="5" applyNumberFormat="1" applyFont="1" applyFill="1" applyBorder="1" applyAlignment="1">
      <alignment horizontal="right" vertical="center"/>
    </xf>
    <xf numFmtId="179" fontId="8" fillId="0" borderId="7" xfId="5" applyNumberFormat="1" applyFont="1" applyFill="1" applyBorder="1" applyAlignment="1">
      <alignment horizontal="right" vertical="center"/>
    </xf>
    <xf numFmtId="179" fontId="8" fillId="0" borderId="80" xfId="5" applyNumberFormat="1" applyFont="1" applyFill="1" applyBorder="1" applyAlignment="1">
      <alignment horizontal="right" vertical="center"/>
    </xf>
    <xf numFmtId="0" fontId="8" fillId="0" borderId="40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/>
    </xf>
    <xf numFmtId="0" fontId="8" fillId="0" borderId="42" xfId="5" applyFont="1" applyFill="1" applyBorder="1" applyAlignment="1">
      <alignment horizontal="center" vertical="center"/>
    </xf>
    <xf numFmtId="0" fontId="8" fillId="0" borderId="40" xfId="6" applyFont="1" applyFill="1" applyBorder="1" applyAlignment="1">
      <alignment horizontal="center" vertical="center" shrinkToFit="1"/>
    </xf>
    <xf numFmtId="0" fontId="8" fillId="0" borderId="86" xfId="6" applyFont="1" applyFill="1" applyBorder="1" applyAlignment="1">
      <alignment horizontal="center" vertical="center" shrinkToFit="1"/>
    </xf>
    <xf numFmtId="0" fontId="8" fillId="0" borderId="87" xfId="6" applyFont="1" applyFill="1" applyBorder="1" applyAlignment="1">
      <alignment horizontal="center" vertical="center" shrinkToFit="1"/>
    </xf>
    <xf numFmtId="0" fontId="8" fillId="0" borderId="41" xfId="6" applyFont="1" applyFill="1" applyBorder="1" applyAlignment="1">
      <alignment horizontal="center" vertical="center" shrinkToFit="1"/>
    </xf>
    <xf numFmtId="177" fontId="8" fillId="0" borderId="6" xfId="1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0" xfId="1" applyNumberFormat="1" applyFont="1" applyFill="1" applyBorder="1" applyAlignment="1">
      <alignment horizontal="right" vertical="center"/>
    </xf>
    <xf numFmtId="179" fontId="8" fillId="0" borderId="10" xfId="5" applyNumberFormat="1" applyFont="1" applyFill="1" applyBorder="1" applyAlignment="1">
      <alignment horizontal="right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70" xfId="5" applyNumberFormat="1" applyFont="1" applyFill="1" applyBorder="1" applyAlignment="1">
      <alignment horizontal="right" vertical="center"/>
    </xf>
    <xf numFmtId="183" fontId="8" fillId="0" borderId="57" xfId="5" applyNumberFormat="1" applyFont="1" applyFill="1" applyBorder="1" applyAlignment="1">
      <alignment horizontal="right" vertical="center"/>
    </xf>
    <xf numFmtId="183" fontId="8" fillId="0" borderId="18" xfId="5" applyNumberFormat="1" applyFont="1" applyFill="1" applyBorder="1" applyAlignment="1">
      <alignment horizontal="right" vertical="center"/>
    </xf>
    <xf numFmtId="183" fontId="8" fillId="0" borderId="57" xfId="5" applyNumberFormat="1" applyFont="1" applyFill="1" applyBorder="1" applyAlignment="1">
      <alignment vertical="center"/>
    </xf>
    <xf numFmtId="183" fontId="8" fillId="0" borderId="18" xfId="5" applyNumberFormat="1" applyFont="1" applyFill="1" applyBorder="1" applyAlignment="1">
      <alignment vertical="center"/>
    </xf>
    <xf numFmtId="179" fontId="8" fillId="0" borderId="1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7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70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>
      <alignment vertical="center"/>
    </xf>
    <xf numFmtId="177" fontId="8" fillId="0" borderId="0" xfId="1" applyNumberFormat="1" applyFont="1" applyFill="1" applyBorder="1">
      <alignment vertical="center"/>
    </xf>
    <xf numFmtId="177" fontId="8" fillId="0" borderId="70" xfId="1" applyNumberFormat="1" applyFont="1" applyFill="1" applyBorder="1">
      <alignment vertical="center"/>
    </xf>
    <xf numFmtId="179" fontId="8" fillId="0" borderId="15" xfId="1" applyNumberFormat="1" applyFont="1" applyFill="1" applyBorder="1" applyAlignment="1">
      <alignment horizontal="right" vertical="center"/>
    </xf>
    <xf numFmtId="179" fontId="8" fillId="0" borderId="16" xfId="1" applyNumberFormat="1" applyFont="1" applyFill="1" applyBorder="1" applyAlignment="1">
      <alignment horizontal="right" vertical="center"/>
    </xf>
    <xf numFmtId="179" fontId="8" fillId="0" borderId="81" xfId="1" applyNumberFormat="1" applyFont="1" applyFill="1" applyBorder="1" applyAlignment="1">
      <alignment horizontal="right" vertical="center"/>
    </xf>
    <xf numFmtId="183" fontId="8" fillId="0" borderId="64" xfId="5" applyNumberFormat="1" applyFont="1" applyFill="1" applyBorder="1" applyAlignment="1">
      <alignment vertical="center"/>
    </xf>
    <xf numFmtId="183" fontId="8" fillId="0" borderId="17" xfId="5" applyNumberFormat="1" applyFont="1" applyFill="1" applyBorder="1" applyAlignment="1">
      <alignment vertical="center"/>
    </xf>
    <xf numFmtId="183" fontId="20" fillId="0" borderId="63" xfId="5" applyNumberFormat="1" applyFont="1" applyFill="1" applyBorder="1" applyAlignment="1">
      <alignment vertical="center"/>
    </xf>
    <xf numFmtId="183" fontId="20" fillId="0" borderId="23" xfId="5" applyNumberFormat="1" applyFont="1" applyFill="1" applyBorder="1" applyAlignment="1">
      <alignment vertical="center"/>
    </xf>
    <xf numFmtId="179" fontId="20" fillId="0" borderId="21" xfId="1" applyNumberFormat="1" applyFont="1" applyFill="1" applyBorder="1" applyAlignment="1">
      <alignment horizontal="right" vertical="center"/>
    </xf>
    <xf numFmtId="179" fontId="20" fillId="0" borderId="22" xfId="1" applyNumberFormat="1" applyFont="1" applyFill="1" applyBorder="1" applyAlignment="1">
      <alignment horizontal="right" vertical="center"/>
    </xf>
    <xf numFmtId="179" fontId="20" fillId="0" borderId="82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>
      <alignment vertical="center"/>
    </xf>
    <xf numFmtId="177" fontId="8" fillId="0" borderId="16" xfId="1" applyNumberFormat="1" applyFont="1" applyFill="1" applyBorder="1">
      <alignment vertical="center"/>
    </xf>
    <xf numFmtId="177" fontId="8" fillId="0" borderId="81" xfId="1" applyNumberFormat="1" applyFont="1" applyFill="1" applyBorder="1">
      <alignment vertical="center"/>
    </xf>
    <xf numFmtId="0" fontId="20" fillId="0" borderId="21" xfId="5" applyFont="1" applyFill="1" applyBorder="1" applyAlignment="1">
      <alignment horizontal="distributed" vertical="center" indent="1"/>
    </xf>
    <xf numFmtId="0" fontId="20" fillId="0" borderId="22" xfId="5" applyFont="1" applyFill="1" applyBorder="1" applyAlignment="1">
      <alignment horizontal="distributed" vertical="center" indent="1"/>
    </xf>
    <xf numFmtId="177" fontId="20" fillId="0" borderId="21" xfId="1" applyNumberFormat="1" applyFont="1" applyFill="1" applyBorder="1">
      <alignment vertical="center"/>
    </xf>
    <xf numFmtId="177" fontId="20" fillId="0" borderId="22" xfId="1" applyNumberFormat="1" applyFont="1" applyFill="1" applyBorder="1">
      <alignment vertical="center"/>
    </xf>
    <xf numFmtId="177" fontId="20" fillId="0" borderId="82" xfId="1" applyNumberFormat="1" applyFont="1" applyFill="1" applyBorder="1">
      <alignment vertical="center"/>
    </xf>
    <xf numFmtId="0" fontId="8" fillId="0" borderId="1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77" xfId="5" applyFont="1" applyFill="1" applyBorder="1" applyAlignment="1">
      <alignment horizontal="center" vertical="center"/>
    </xf>
    <xf numFmtId="0" fontId="8" fillId="0" borderId="69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31" xfId="5" applyFont="1" applyFill="1" applyBorder="1" applyAlignment="1">
      <alignment horizontal="center" vertical="center"/>
    </xf>
    <xf numFmtId="0" fontId="8" fillId="0" borderId="32" xfId="5" applyFont="1" applyFill="1" applyBorder="1" applyAlignment="1">
      <alignment horizontal="center" vertical="center"/>
    </xf>
    <xf numFmtId="0" fontId="8" fillId="0" borderId="68" xfId="5" applyFont="1" applyFill="1" applyBorder="1" applyAlignment="1">
      <alignment horizontal="center" vertical="center"/>
    </xf>
    <xf numFmtId="0" fontId="8" fillId="0" borderId="62" xfId="5" applyFont="1" applyFill="1" applyBorder="1" applyAlignment="1">
      <alignment horizontal="center" vertical="center"/>
    </xf>
    <xf numFmtId="0" fontId="8" fillId="0" borderId="78" xfId="5" applyFont="1" applyFill="1" applyBorder="1" applyAlignment="1">
      <alignment horizontal="center" vertical="center"/>
    </xf>
    <xf numFmtId="0" fontId="8" fillId="0" borderId="10" xfId="8" applyFont="1" applyFill="1" applyBorder="1" applyAlignment="1">
      <alignment horizontal="distributed" vertical="center" indent="1"/>
    </xf>
    <xf numFmtId="0" fontId="8" fillId="0" borderId="18" xfId="8" applyFont="1" applyFill="1" applyBorder="1" applyAlignment="1">
      <alignment horizontal="distributed" vertical="center" indent="1"/>
    </xf>
    <xf numFmtId="0" fontId="8" fillId="0" borderId="6" xfId="8" applyFont="1" applyFill="1" applyBorder="1" applyAlignment="1">
      <alignment horizontal="distributed" vertical="center" indent="1"/>
    </xf>
    <xf numFmtId="0" fontId="8" fillId="0" borderId="8" xfId="8" applyFont="1" applyFill="1" applyBorder="1" applyAlignment="1">
      <alignment horizontal="distributed" vertical="center" indent="1"/>
    </xf>
    <xf numFmtId="0" fontId="8" fillId="0" borderId="40" xfId="8" applyFont="1" applyFill="1" applyBorder="1" applyAlignment="1">
      <alignment horizontal="center" vertical="center"/>
    </xf>
    <xf numFmtId="0" fontId="8" fillId="0" borderId="42" xfId="8" applyFont="1" applyFill="1" applyBorder="1" applyAlignment="1">
      <alignment horizontal="center" vertical="center"/>
    </xf>
    <xf numFmtId="0" fontId="8" fillId="0" borderId="40" xfId="9" applyFont="1" applyFill="1" applyBorder="1" applyAlignment="1">
      <alignment horizontal="center" vertical="center"/>
    </xf>
    <xf numFmtId="0" fontId="8" fillId="0" borderId="42" xfId="9" applyFont="1" applyFill="1" applyBorder="1" applyAlignment="1">
      <alignment horizontal="center" vertical="center"/>
    </xf>
    <xf numFmtId="0" fontId="20" fillId="0" borderId="13" xfId="8" applyFont="1" applyFill="1" applyBorder="1" applyAlignment="1">
      <alignment horizontal="distributed" vertical="center" indent="1"/>
    </xf>
    <xf numFmtId="0" fontId="20" fillId="0" borderId="12" xfId="8" applyFont="1" applyFill="1" applyBorder="1" applyAlignment="1">
      <alignment horizontal="distributed" vertical="center" indent="1"/>
    </xf>
    <xf numFmtId="0" fontId="20" fillId="0" borderId="10" xfId="8" applyFont="1" applyFill="1" applyBorder="1" applyAlignment="1">
      <alignment horizontal="distributed" vertical="center" indent="1"/>
    </xf>
    <xf numFmtId="0" fontId="20" fillId="0" borderId="18" xfId="8" applyFont="1" applyFill="1" applyBorder="1" applyAlignment="1">
      <alignment horizontal="distributed" vertical="center" indent="1"/>
    </xf>
    <xf numFmtId="0" fontId="9" fillId="0" borderId="11" xfId="11" applyFont="1" applyFill="1" applyBorder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9" fillId="0" borderId="0" xfId="11" applyFont="1" applyFill="1" applyAlignment="1">
      <alignment horizontal="left" vertical="center"/>
    </xf>
    <xf numFmtId="0" fontId="20" fillId="0" borderId="10" xfId="12" applyFont="1" applyFill="1" applyBorder="1" applyAlignment="1">
      <alignment horizontal="left" vertical="center"/>
    </xf>
    <xf numFmtId="0" fontId="20" fillId="0" borderId="0" xfId="12" applyFont="1" applyFill="1" applyAlignment="1">
      <alignment horizontal="left" vertical="center"/>
    </xf>
    <xf numFmtId="0" fontId="8" fillId="0" borderId="10" xfId="12" applyFont="1" applyFill="1" applyBorder="1" applyAlignment="1">
      <alignment horizontal="center" vertical="center"/>
    </xf>
    <xf numFmtId="0" fontId="8" fillId="0" borderId="0" xfId="12" applyFont="1" applyFill="1" applyAlignment="1">
      <alignment horizontal="center" vertical="center"/>
    </xf>
    <xf numFmtId="0" fontId="8" fillId="0" borderId="18" xfId="12" applyFont="1" applyFill="1" applyBorder="1" applyAlignment="1">
      <alignment horizontal="center" vertical="center"/>
    </xf>
    <xf numFmtId="0" fontId="9" fillId="0" borderId="0" xfId="14" applyFont="1" applyFill="1" applyAlignment="1">
      <alignment horizontal="left" vertical="center" shrinkToFit="1"/>
    </xf>
    <xf numFmtId="0" fontId="8" fillId="0" borderId="10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0" fontId="8" fillId="0" borderId="18" xfId="12" applyFont="1" applyFill="1" applyBorder="1" applyAlignment="1">
      <alignment horizontal="left" vertical="center"/>
    </xf>
    <xf numFmtId="0" fontId="8" fillId="0" borderId="6" xfId="12" applyFont="1" applyFill="1" applyBorder="1" applyAlignment="1">
      <alignment horizontal="center" vertical="center"/>
    </xf>
    <xf numFmtId="0" fontId="8" fillId="0" borderId="7" xfId="12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8" fillId="0" borderId="13" xfId="12" applyFont="1" applyFill="1" applyBorder="1" applyAlignment="1">
      <alignment horizontal="left" vertical="center"/>
    </xf>
    <xf numFmtId="0" fontId="8" fillId="0" borderId="11" xfId="12" applyFont="1" applyFill="1" applyBorder="1" applyAlignment="1">
      <alignment horizontal="left" vertical="center"/>
    </xf>
    <xf numFmtId="0" fontId="8" fillId="0" borderId="12" xfId="1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8" fillId="0" borderId="7" xfId="2" applyFont="1" applyFill="1" applyBorder="1" applyAlignment="1">
      <alignment horizontal="distributed" vertical="center"/>
    </xf>
    <xf numFmtId="182" fontId="8" fillId="0" borderId="55" xfId="3" applyNumberFormat="1" applyFont="1" applyFill="1" applyBorder="1" applyAlignment="1">
      <alignment vertical="center"/>
    </xf>
    <xf numFmtId="182" fontId="8" fillId="0" borderId="66" xfId="3" applyNumberFormat="1" applyFont="1" applyFill="1" applyBorder="1" applyAlignment="1">
      <alignment vertical="center"/>
    </xf>
    <xf numFmtId="182" fontId="8" fillId="0" borderId="34" xfId="3" applyNumberFormat="1" applyFont="1" applyFill="1" applyBorder="1" applyAlignment="1">
      <alignment vertical="center"/>
    </xf>
    <xf numFmtId="182" fontId="8" fillId="0" borderId="36" xfId="3" applyNumberFormat="1" applyFont="1" applyFill="1" applyBorder="1" applyAlignment="1">
      <alignment vertical="center"/>
    </xf>
    <xf numFmtId="182" fontId="8" fillId="0" borderId="68" xfId="3" applyNumberFormat="1" applyFont="1" applyFill="1" applyBorder="1" applyAlignment="1">
      <alignment vertical="center"/>
    </xf>
    <xf numFmtId="182" fontId="8" fillId="0" borderId="69" xfId="3" applyNumberFormat="1" applyFont="1" applyFill="1" applyBorder="1" applyAlignment="1">
      <alignment vertical="center"/>
    </xf>
    <xf numFmtId="182" fontId="8" fillId="0" borderId="21" xfId="3" applyNumberFormat="1" applyFont="1" applyFill="1" applyBorder="1" applyAlignment="1">
      <alignment vertical="center"/>
    </xf>
    <xf numFmtId="182" fontId="8" fillId="0" borderId="23" xfId="3" applyNumberFormat="1" applyFont="1" applyFill="1" applyBorder="1" applyAlignment="1">
      <alignment vertical="center"/>
    </xf>
    <xf numFmtId="0" fontId="8" fillId="0" borderId="67" xfId="2" applyFont="1" applyFill="1" applyBorder="1" applyAlignment="1">
      <alignment horizontal="distributed" vertical="center" indent="2"/>
    </xf>
    <xf numFmtId="0" fontId="8" fillId="0" borderId="36" xfId="2" applyFont="1" applyFill="1" applyBorder="1" applyAlignment="1">
      <alignment horizontal="distributed" vertical="center" indent="2"/>
    </xf>
    <xf numFmtId="0" fontId="8" fillId="0" borderId="13" xfId="2" applyFont="1" applyFill="1" applyBorder="1" applyAlignment="1">
      <alignment horizontal="center" vertical="center" textRotation="255"/>
    </xf>
    <xf numFmtId="0" fontId="8" fillId="0" borderId="79" xfId="2" applyFont="1" applyFill="1" applyBorder="1" applyAlignment="1">
      <alignment horizontal="center" vertical="center" textRotation="255"/>
    </xf>
    <xf numFmtId="0" fontId="8" fillId="0" borderId="10" xfId="2" applyFont="1" applyFill="1" applyBorder="1" applyAlignment="1">
      <alignment horizontal="center" vertical="center" textRotation="255"/>
    </xf>
    <xf numFmtId="0" fontId="8" fillId="0" borderId="70" xfId="2" applyFont="1" applyFill="1" applyBorder="1" applyAlignment="1">
      <alignment horizontal="center" vertical="center" textRotation="255"/>
    </xf>
    <xf numFmtId="0" fontId="8" fillId="0" borderId="6" xfId="2" applyFont="1" applyFill="1" applyBorder="1" applyAlignment="1">
      <alignment horizontal="center" vertical="center" textRotation="255"/>
    </xf>
    <xf numFmtId="0" fontId="8" fillId="0" borderId="80" xfId="2" applyFont="1" applyFill="1" applyBorder="1" applyAlignment="1">
      <alignment horizontal="center" vertical="center" textRotation="255"/>
    </xf>
    <xf numFmtId="0" fontId="8" fillId="0" borderId="49" xfId="2" applyFont="1" applyFill="1" applyBorder="1" applyAlignment="1">
      <alignment horizontal="center" vertical="center" textRotation="255"/>
    </xf>
    <xf numFmtId="0" fontId="8" fillId="0" borderId="50" xfId="2" applyFont="1" applyFill="1" applyBorder="1" applyAlignment="1">
      <alignment horizontal="center" vertical="center" textRotation="255"/>
    </xf>
    <xf numFmtId="0" fontId="8" fillId="0" borderId="63" xfId="2" applyFont="1" applyFill="1" applyBorder="1" applyAlignment="1">
      <alignment horizontal="distributed" vertical="center" indent="2"/>
    </xf>
    <xf numFmtId="0" fontId="8" fillId="0" borderId="23" xfId="2" applyFont="1" applyFill="1" applyBorder="1" applyAlignment="1">
      <alignment horizontal="distributed" vertical="center" indent="2"/>
    </xf>
    <xf numFmtId="0" fontId="8" fillId="0" borderId="77" xfId="2" applyFont="1" applyFill="1" applyBorder="1" applyAlignment="1">
      <alignment horizontal="distributed" vertical="center" indent="1"/>
    </xf>
    <xf numFmtId="0" fontId="8" fillId="0" borderId="62" xfId="2" applyFont="1" applyFill="1" applyBorder="1" applyAlignment="1">
      <alignment horizontal="distributed" vertical="center" indent="1"/>
    </xf>
    <xf numFmtId="0" fontId="8" fillId="0" borderId="69" xfId="2" applyFont="1" applyFill="1" applyBorder="1" applyAlignment="1">
      <alignment horizontal="distributed" vertical="center" indent="1"/>
    </xf>
    <xf numFmtId="0" fontId="8" fillId="0" borderId="67" xfId="2" applyFont="1" applyFill="1" applyBorder="1" applyAlignment="1">
      <alignment horizontal="distributed" vertical="center" indent="1"/>
    </xf>
    <xf numFmtId="0" fontId="8" fillId="0" borderId="35" xfId="2" applyFont="1" applyFill="1" applyBorder="1" applyAlignment="1">
      <alignment horizontal="distributed" vertical="center" indent="1"/>
    </xf>
    <xf numFmtId="0" fontId="8" fillId="0" borderId="36" xfId="2" applyFont="1" applyFill="1" applyBorder="1" applyAlignment="1">
      <alignment horizontal="distributed" vertical="center" indent="1"/>
    </xf>
    <xf numFmtId="0" fontId="8" fillId="0" borderId="40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68" xfId="2" applyFont="1" applyFill="1" applyBorder="1" applyAlignment="1">
      <alignment horizontal="center" vertical="center" textRotation="255"/>
    </xf>
    <xf numFmtId="0" fontId="8" fillId="0" borderId="78" xfId="2" applyFont="1" applyFill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distributed" vertical="center" indent="1"/>
    </xf>
    <xf numFmtId="0" fontId="8" fillId="0" borderId="8" xfId="2" applyFont="1" applyFill="1" applyBorder="1" applyAlignment="1">
      <alignment horizontal="distributed" vertical="center" indent="1"/>
    </xf>
    <xf numFmtId="0" fontId="8" fillId="0" borderId="56" xfId="2" applyFont="1" applyFill="1" applyBorder="1" applyAlignment="1">
      <alignment horizontal="distributed" vertical="center"/>
    </xf>
    <xf numFmtId="180" fontId="8" fillId="0" borderId="55" xfId="13" applyNumberFormat="1" applyFont="1" applyFill="1" applyBorder="1" applyAlignment="1">
      <alignment horizontal="center" vertical="center"/>
    </xf>
    <xf numFmtId="180" fontId="8" fillId="0" borderId="66" xfId="1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63" xfId="2" applyFont="1" applyFill="1" applyBorder="1" applyAlignment="1">
      <alignment horizontal="distributed" vertical="center" indent="1"/>
    </xf>
    <xf numFmtId="0" fontId="8" fillId="0" borderId="23" xfId="2" applyFont="1" applyFill="1" applyBorder="1" applyAlignment="1">
      <alignment horizontal="distributed" vertical="center" indent="1"/>
    </xf>
    <xf numFmtId="0" fontId="8" fillId="0" borderId="5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20" fillId="0" borderId="11" xfId="2" applyFont="1" applyFill="1" applyBorder="1" applyAlignment="1">
      <alignment horizontal="distributed" vertical="center"/>
    </xf>
    <xf numFmtId="0" fontId="8" fillId="0" borderId="31" xfId="2" applyFont="1" applyFill="1" applyBorder="1" applyAlignment="1">
      <alignment horizontal="center" vertical="center" textRotation="255"/>
    </xf>
    <xf numFmtId="0" fontId="8" fillId="0" borderId="71" xfId="2" applyFont="1" applyFill="1" applyBorder="1" applyAlignment="1">
      <alignment horizontal="center" vertical="center" textRotation="255"/>
    </xf>
    <xf numFmtId="0" fontId="8" fillId="0" borderId="72" xfId="2" applyFont="1" applyFill="1" applyBorder="1" applyAlignment="1">
      <alignment horizontal="center" vertical="center" textRotation="255"/>
    </xf>
    <xf numFmtId="0" fontId="8" fillId="0" borderId="22" xfId="2" applyFont="1" applyFill="1" applyBorder="1" applyAlignment="1">
      <alignment horizontal="distributed" vertical="center" indent="2"/>
    </xf>
    <xf numFmtId="0" fontId="8" fillId="0" borderId="32" xfId="2" applyFont="1" applyFill="1" applyBorder="1" applyAlignment="1">
      <alignment horizontal="distributed" vertical="center" indent="1"/>
    </xf>
    <xf numFmtId="0" fontId="8" fillId="0" borderId="33" xfId="2" applyFont="1" applyFill="1" applyBorder="1" applyAlignment="1">
      <alignment horizontal="distributed" vertical="center" indent="1"/>
    </xf>
  </cellXfs>
  <cellStyles count="17">
    <cellStyle name="パーセント 2 2" xfId="15" xr:uid="{00000000-0005-0000-0000-000000000000}"/>
    <cellStyle name="パーセント 2 2 2" xfId="16" xr:uid="{00000000-0005-0000-0000-000001000000}"/>
    <cellStyle name="桁区切り" xfId="1" builtinId="6"/>
    <cellStyle name="桁区切り 2" xfId="3" xr:uid="{00000000-0005-0000-0000-000003000000}"/>
    <cellStyle name="桁区切り 2 2" xfId="13" xr:uid="{00000000-0005-0000-0000-000004000000}"/>
    <cellStyle name="桁区切り 3 2" xfId="7" xr:uid="{00000000-0005-0000-0000-000005000000}"/>
    <cellStyle name="標準" xfId="0" builtinId="0"/>
    <cellStyle name="標準 2 2" xfId="2" xr:uid="{00000000-0005-0000-0000-000007000000}"/>
    <cellStyle name="標準 2 3" xfId="11" xr:uid="{00000000-0005-0000-0000-000008000000}"/>
    <cellStyle name="標準 3 2" xfId="6" xr:uid="{00000000-0005-0000-0000-000009000000}"/>
    <cellStyle name="標準_1410" xfId="5" xr:uid="{00000000-0005-0000-0000-00000A000000}"/>
    <cellStyle name="標準_1410_1" xfId="4" xr:uid="{00000000-0005-0000-0000-00000B000000}"/>
    <cellStyle name="標準_1509" xfId="8" xr:uid="{00000000-0005-0000-0000-00000C000000}"/>
    <cellStyle name="標準_1510" xfId="9" xr:uid="{00000000-0005-0000-0000-00000D000000}"/>
    <cellStyle name="標準_1511" xfId="10" xr:uid="{00000000-0005-0000-0000-00000E000000}"/>
    <cellStyle name="標準_1512" xfId="14" xr:uid="{00000000-0005-0000-0000-00000F000000}"/>
    <cellStyle name="標準_1513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1" t="s">
        <v>161</v>
      </c>
    </row>
  </sheetData>
  <phoneticPr fontId="4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10E0-BEF9-422B-99F0-D9D1E55E6A24}">
  <dimension ref="A1:M42"/>
  <sheetViews>
    <sheetView showGridLines="0" view="pageBreakPreview" zoomScaleNormal="100" zoomScaleSheetLayoutView="100" workbookViewId="0"/>
  </sheetViews>
  <sheetFormatPr defaultColWidth="20.58203125" defaultRowHeight="13" x14ac:dyDescent="0.2"/>
  <cols>
    <col min="1" max="1" width="19.83203125" style="301" bestFit="1" customWidth="1"/>
    <col min="2" max="2" width="12.58203125" style="301" customWidth="1"/>
    <col min="3" max="3" width="7.5" style="301" bestFit="1" customWidth="1"/>
    <col min="4" max="4" width="12.58203125" style="301" customWidth="1"/>
    <col min="5" max="5" width="7.5" style="301" customWidth="1"/>
    <col min="6" max="6" width="12.58203125" style="301" customWidth="1"/>
    <col min="7" max="7" width="7.5" style="301" customWidth="1"/>
    <col min="8" max="8" width="12.58203125" style="301" customWidth="1"/>
    <col min="9" max="9" width="7.5" style="301" customWidth="1"/>
    <col min="10" max="10" width="12.58203125" style="301" customWidth="1"/>
    <col min="11" max="11" width="7.5" style="301" customWidth="1"/>
    <col min="12" max="12" width="10.75" style="301" customWidth="1"/>
    <col min="13" max="13" width="12.1640625" style="301" bestFit="1" customWidth="1"/>
    <col min="14" max="20" width="10.75" style="301" customWidth="1"/>
    <col min="21" max="16384" width="20.58203125" style="301"/>
  </cols>
  <sheetData>
    <row r="1" spans="1:13" s="192" customFormat="1" ht="7.5" x14ac:dyDescent="0.15">
      <c r="K1" s="193"/>
    </row>
    <row r="2" spans="1:13" s="298" customFormat="1" ht="15" customHeight="1" x14ac:dyDescent="0.2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s="298" customFormat="1" ht="11.25" customHeight="1" x14ac:dyDescent="0.2">
      <c r="A3" s="3"/>
      <c r="B3" s="194"/>
      <c r="C3" s="3"/>
      <c r="D3" s="194"/>
      <c r="E3" s="3"/>
      <c r="F3" s="194"/>
      <c r="G3" s="3"/>
      <c r="H3" s="194"/>
      <c r="I3" s="3"/>
      <c r="J3" s="3"/>
      <c r="K3" s="3"/>
    </row>
    <row r="4" spans="1:13" s="196" customFormat="1" ht="11.25" customHeight="1" thickBot="1" x14ac:dyDescent="0.25">
      <c r="A4" s="209" t="s">
        <v>159</v>
      </c>
      <c r="B4" s="195"/>
      <c r="D4" s="195"/>
      <c r="F4" s="195"/>
      <c r="H4" s="195"/>
      <c r="K4" s="197" t="s">
        <v>131</v>
      </c>
      <c r="L4" s="298"/>
      <c r="M4" s="298"/>
    </row>
    <row r="5" spans="1:13" s="196" customFormat="1" ht="20.25" customHeight="1" x14ac:dyDescent="0.2">
      <c r="A5" s="369" t="s">
        <v>190</v>
      </c>
      <c r="B5" s="371" t="s">
        <v>183</v>
      </c>
      <c r="C5" s="206"/>
      <c r="D5" s="367" t="s">
        <v>191</v>
      </c>
      <c r="E5" s="206"/>
      <c r="F5" s="367" t="s">
        <v>173</v>
      </c>
      <c r="G5" s="206"/>
      <c r="H5" s="367" t="s">
        <v>179</v>
      </c>
      <c r="I5" s="206"/>
      <c r="J5" s="367" t="s">
        <v>192</v>
      </c>
      <c r="K5" s="337"/>
      <c r="L5" s="298"/>
      <c r="M5" s="298"/>
    </row>
    <row r="6" spans="1:13" s="196" customFormat="1" ht="20.25" customHeight="1" x14ac:dyDescent="0.2">
      <c r="A6" s="372"/>
      <c r="B6" s="368"/>
      <c r="C6" s="84" t="s">
        <v>1</v>
      </c>
      <c r="D6" s="368"/>
      <c r="E6" s="84" t="s">
        <v>1</v>
      </c>
      <c r="F6" s="368"/>
      <c r="G6" s="84" t="s">
        <v>1</v>
      </c>
      <c r="H6" s="368"/>
      <c r="I6" s="84" t="s">
        <v>1</v>
      </c>
      <c r="J6" s="368"/>
      <c r="K6" s="338" t="s">
        <v>1</v>
      </c>
      <c r="L6" s="298"/>
      <c r="M6" s="298"/>
    </row>
    <row r="7" spans="1:13" s="299" customFormat="1" ht="21.75" customHeight="1" x14ac:dyDescent="0.2">
      <c r="A7" s="339" t="s">
        <v>2</v>
      </c>
      <c r="B7" s="331">
        <v>33121571761</v>
      </c>
      <c r="C7" s="340">
        <v>29.2</v>
      </c>
      <c r="D7" s="331">
        <v>29708480617</v>
      </c>
      <c r="E7" s="340">
        <v>-10.3</v>
      </c>
      <c r="F7" s="331">
        <v>29489918369</v>
      </c>
      <c r="G7" s="340">
        <v>-0.7</v>
      </c>
      <c r="H7" s="331">
        <v>30047839892</v>
      </c>
      <c r="I7" s="340">
        <v>1.9</v>
      </c>
      <c r="J7" s="341">
        <f>SUM(J8:J12)</f>
        <v>33127192383</v>
      </c>
      <c r="K7" s="342">
        <f>ROUND((J7/H7-1)*100,1)</f>
        <v>10.199999999999999</v>
      </c>
      <c r="L7" s="298"/>
      <c r="M7" s="298"/>
    </row>
    <row r="8" spans="1:13" s="196" customFormat="1" ht="21.75" customHeight="1" x14ac:dyDescent="0.2">
      <c r="A8" s="343" t="s">
        <v>3</v>
      </c>
      <c r="B8" s="332">
        <v>25559229007</v>
      </c>
      <c r="C8" s="344">
        <v>41.9</v>
      </c>
      <c r="D8" s="332">
        <v>21818445729</v>
      </c>
      <c r="E8" s="344">
        <v>-14.6</v>
      </c>
      <c r="F8" s="332">
        <v>21263800969</v>
      </c>
      <c r="G8" s="344">
        <v>-2.5</v>
      </c>
      <c r="H8" s="332">
        <v>22034476838</v>
      </c>
      <c r="I8" s="344">
        <v>3.6</v>
      </c>
      <c r="J8" s="332">
        <v>25066144072</v>
      </c>
      <c r="K8" s="345">
        <f>ROUND((J8/H8-1)*100,1)</f>
        <v>13.8</v>
      </c>
      <c r="L8" s="298"/>
      <c r="M8" s="298"/>
    </row>
    <row r="9" spans="1:13" s="196" customFormat="1" ht="21.75" customHeight="1" x14ac:dyDescent="0.2">
      <c r="A9" s="346" t="s">
        <v>4</v>
      </c>
      <c r="B9" s="199">
        <v>4208795845</v>
      </c>
      <c r="C9" s="347">
        <v>-3.4</v>
      </c>
      <c r="D9" s="199">
        <v>4412693485</v>
      </c>
      <c r="E9" s="347">
        <v>4.8</v>
      </c>
      <c r="F9" s="199">
        <v>4356463463</v>
      </c>
      <c r="G9" s="347">
        <v>-1.3</v>
      </c>
      <c r="H9" s="199">
        <v>4167177262</v>
      </c>
      <c r="I9" s="347">
        <v>-4.3</v>
      </c>
      <c r="J9" s="199">
        <v>4073950279</v>
      </c>
      <c r="K9" s="348">
        <f t="shared" ref="K9:K11" si="0">ROUND((J9/H9-1)*100,1)</f>
        <v>-2.2000000000000002</v>
      </c>
      <c r="L9" s="298"/>
      <c r="M9" s="298"/>
    </row>
    <row r="10" spans="1:13" s="196" customFormat="1" ht="21.75" customHeight="1" x14ac:dyDescent="0.2">
      <c r="A10" s="349" t="s">
        <v>5</v>
      </c>
      <c r="B10" s="199">
        <v>526161163</v>
      </c>
      <c r="C10" s="347">
        <v>3.4</v>
      </c>
      <c r="D10" s="199">
        <v>542817969</v>
      </c>
      <c r="E10" s="347">
        <v>3.2</v>
      </c>
      <c r="F10" s="199">
        <v>587701317</v>
      </c>
      <c r="G10" s="347">
        <v>8.3000000000000007</v>
      </c>
      <c r="H10" s="199">
        <v>633973484</v>
      </c>
      <c r="I10" s="347">
        <v>7.9</v>
      </c>
      <c r="J10" s="199">
        <v>706521261</v>
      </c>
      <c r="K10" s="348">
        <f t="shared" si="0"/>
        <v>11.4</v>
      </c>
      <c r="L10" s="298"/>
      <c r="M10" s="298"/>
    </row>
    <row r="11" spans="1:13" s="196" customFormat="1" ht="21.75" customHeight="1" x14ac:dyDescent="0.2">
      <c r="A11" s="346" t="s">
        <v>6</v>
      </c>
      <c r="B11" s="199">
        <v>2827385746</v>
      </c>
      <c r="C11" s="347">
        <v>2.5</v>
      </c>
      <c r="D11" s="199">
        <v>2934523434</v>
      </c>
      <c r="E11" s="347">
        <v>3.8</v>
      </c>
      <c r="F11" s="199">
        <v>3071020820</v>
      </c>
      <c r="G11" s="347">
        <v>4.7</v>
      </c>
      <c r="H11" s="199">
        <v>3153686293</v>
      </c>
      <c r="I11" s="347">
        <v>2.7</v>
      </c>
      <c r="J11" s="199">
        <v>3280576771</v>
      </c>
      <c r="K11" s="348">
        <f t="shared" si="0"/>
        <v>4</v>
      </c>
      <c r="L11" s="298"/>
      <c r="M11" s="298"/>
    </row>
    <row r="12" spans="1:13" s="196" customFormat="1" ht="21.75" customHeight="1" thickBot="1" x14ac:dyDescent="0.25">
      <c r="A12" s="350" t="s">
        <v>172</v>
      </c>
      <c r="B12" s="333" t="s">
        <v>7</v>
      </c>
      <c r="C12" s="351" t="s">
        <v>169</v>
      </c>
      <c r="D12" s="333" t="s">
        <v>7</v>
      </c>
      <c r="E12" s="351" t="s">
        <v>169</v>
      </c>
      <c r="F12" s="333">
        <v>210931800</v>
      </c>
      <c r="G12" s="351" t="s">
        <v>193</v>
      </c>
      <c r="H12" s="333">
        <v>58526015</v>
      </c>
      <c r="I12" s="351">
        <v>-72.3</v>
      </c>
      <c r="J12" s="199" t="s">
        <v>169</v>
      </c>
      <c r="K12" s="352" t="s">
        <v>194</v>
      </c>
      <c r="L12" s="298"/>
      <c r="M12" s="298"/>
    </row>
    <row r="13" spans="1:13" s="196" customFormat="1" ht="7" customHeight="1" thickBot="1" x14ac:dyDescent="0.25">
      <c r="A13" s="172"/>
      <c r="B13" s="334"/>
      <c r="C13" s="353"/>
      <c r="D13" s="334"/>
      <c r="E13" s="353"/>
      <c r="F13" s="334"/>
      <c r="G13" s="353"/>
      <c r="H13" s="334"/>
      <c r="I13" s="353"/>
      <c r="J13" s="334"/>
      <c r="K13" s="354"/>
      <c r="L13" s="298"/>
      <c r="M13" s="298"/>
    </row>
    <row r="14" spans="1:13" s="196" customFormat="1" ht="20.25" customHeight="1" x14ac:dyDescent="0.2">
      <c r="A14" s="369" t="s">
        <v>195</v>
      </c>
      <c r="B14" s="371" t="s">
        <v>183</v>
      </c>
      <c r="C14" s="206"/>
      <c r="D14" s="367" t="s">
        <v>191</v>
      </c>
      <c r="E14" s="206"/>
      <c r="F14" s="367" t="s">
        <v>173</v>
      </c>
      <c r="G14" s="206"/>
      <c r="H14" s="367" t="s">
        <v>179</v>
      </c>
      <c r="I14" s="206"/>
      <c r="J14" s="367" t="s">
        <v>192</v>
      </c>
      <c r="K14" s="337"/>
      <c r="L14" s="298"/>
      <c r="M14" s="298"/>
    </row>
    <row r="15" spans="1:13" s="196" customFormat="1" ht="20.25" customHeight="1" x14ac:dyDescent="0.2">
      <c r="A15" s="372"/>
      <c r="B15" s="368"/>
      <c r="C15" s="84" t="s">
        <v>1</v>
      </c>
      <c r="D15" s="368"/>
      <c r="E15" s="84" t="s">
        <v>1</v>
      </c>
      <c r="F15" s="368"/>
      <c r="G15" s="84" t="s">
        <v>1</v>
      </c>
      <c r="H15" s="368"/>
      <c r="I15" s="84" t="s">
        <v>1</v>
      </c>
      <c r="J15" s="368"/>
      <c r="K15" s="338" t="s">
        <v>1</v>
      </c>
      <c r="L15" s="298"/>
      <c r="M15" s="298"/>
    </row>
    <row r="16" spans="1:13" s="299" customFormat="1" ht="21.75" customHeight="1" x14ac:dyDescent="0.2">
      <c r="A16" s="355" t="s">
        <v>2</v>
      </c>
      <c r="B16" s="335">
        <v>3160436496</v>
      </c>
      <c r="C16" s="200">
        <v>3.2</v>
      </c>
      <c r="D16" s="335">
        <v>3075430908</v>
      </c>
      <c r="E16" s="200">
        <v>-2.7</v>
      </c>
      <c r="F16" s="335">
        <v>3009470979</v>
      </c>
      <c r="G16" s="200">
        <v>-2.1</v>
      </c>
      <c r="H16" s="335">
        <v>2962599095</v>
      </c>
      <c r="I16" s="200">
        <v>-1.6</v>
      </c>
      <c r="J16" s="335">
        <f>SUM(J17:J18)</f>
        <v>2979904561</v>
      </c>
      <c r="K16" s="356">
        <f>ROUND((J16/H16-1)*100,1)</f>
        <v>0.6</v>
      </c>
      <c r="L16" s="298"/>
      <c r="M16" s="298"/>
    </row>
    <row r="17" spans="1:13" s="196" customFormat="1" ht="21.75" customHeight="1" x14ac:dyDescent="0.2">
      <c r="A17" s="346" t="s">
        <v>8</v>
      </c>
      <c r="B17" s="199">
        <v>1162646061</v>
      </c>
      <c r="C17" s="198">
        <v>2.8</v>
      </c>
      <c r="D17" s="199">
        <v>1192125424</v>
      </c>
      <c r="E17" s="198">
        <v>2.5</v>
      </c>
      <c r="F17" s="199">
        <v>1160202659</v>
      </c>
      <c r="G17" s="198">
        <v>-2.7</v>
      </c>
      <c r="H17" s="199">
        <v>1039971988</v>
      </c>
      <c r="I17" s="198">
        <v>-10.4</v>
      </c>
      <c r="J17" s="199">
        <v>1091886704</v>
      </c>
      <c r="K17" s="348">
        <f>ROUND((J17/H17-1)*100,1)</f>
        <v>5</v>
      </c>
      <c r="L17" s="298"/>
      <c r="M17" s="298"/>
    </row>
    <row r="18" spans="1:13" s="80" customFormat="1" ht="21.75" customHeight="1" thickBot="1" x14ac:dyDescent="0.25">
      <c r="A18" s="350" t="s">
        <v>9</v>
      </c>
      <c r="B18" s="333">
        <v>1997790435</v>
      </c>
      <c r="C18" s="357">
        <v>3.4</v>
      </c>
      <c r="D18" s="333">
        <v>1883305484</v>
      </c>
      <c r="E18" s="357">
        <v>-5.7</v>
      </c>
      <c r="F18" s="333">
        <v>1849268320</v>
      </c>
      <c r="G18" s="357">
        <v>-1.8</v>
      </c>
      <c r="H18" s="333">
        <v>1922627107</v>
      </c>
      <c r="I18" s="357">
        <v>4</v>
      </c>
      <c r="J18" s="333">
        <v>1888017857</v>
      </c>
      <c r="K18" s="352">
        <f>ROUND((J18/H18-1)*100,1)</f>
        <v>-1.8</v>
      </c>
      <c r="L18" s="298"/>
      <c r="M18" s="298"/>
    </row>
    <row r="19" spans="1:13" s="80" customFormat="1" ht="26.25" customHeight="1" thickBot="1" x14ac:dyDescent="0.25">
      <c r="A19" s="209" t="s">
        <v>160</v>
      </c>
      <c r="B19" s="358"/>
      <c r="C19" s="7"/>
      <c r="D19" s="359"/>
      <c r="F19" s="359"/>
      <c r="H19" s="359"/>
      <c r="L19" s="298"/>
      <c r="M19" s="298"/>
    </row>
    <row r="20" spans="1:13" s="196" customFormat="1" ht="20.25" customHeight="1" x14ac:dyDescent="0.2">
      <c r="A20" s="369" t="s">
        <v>190</v>
      </c>
      <c r="B20" s="371" t="s">
        <v>183</v>
      </c>
      <c r="C20" s="206"/>
      <c r="D20" s="367" t="s">
        <v>191</v>
      </c>
      <c r="E20" s="206"/>
      <c r="F20" s="367" t="s">
        <v>171</v>
      </c>
      <c r="G20" s="206"/>
      <c r="H20" s="367" t="s">
        <v>179</v>
      </c>
      <c r="I20" s="206"/>
      <c r="J20" s="367" t="s">
        <v>192</v>
      </c>
      <c r="K20" s="337"/>
      <c r="L20" s="298"/>
      <c r="M20" s="298"/>
    </row>
    <row r="21" spans="1:13" s="300" customFormat="1" ht="20.25" customHeight="1" x14ac:dyDescent="0.2">
      <c r="A21" s="370"/>
      <c r="B21" s="368"/>
      <c r="C21" s="84" t="s">
        <v>1</v>
      </c>
      <c r="D21" s="368"/>
      <c r="E21" s="84" t="s">
        <v>1</v>
      </c>
      <c r="F21" s="368"/>
      <c r="G21" s="84" t="s">
        <v>1</v>
      </c>
      <c r="H21" s="368"/>
      <c r="I21" s="84" t="s">
        <v>1</v>
      </c>
      <c r="J21" s="368"/>
      <c r="K21" s="338" t="s">
        <v>1</v>
      </c>
      <c r="L21" s="298"/>
      <c r="M21" s="298"/>
    </row>
    <row r="22" spans="1:13" s="196" customFormat="1" ht="21.75" customHeight="1" x14ac:dyDescent="0.2">
      <c r="A22" s="355" t="s">
        <v>2</v>
      </c>
      <c r="B22" s="335">
        <v>32683029158</v>
      </c>
      <c r="C22" s="360">
        <v>29.7</v>
      </c>
      <c r="D22" s="335">
        <v>28855134813</v>
      </c>
      <c r="E22" s="360">
        <v>-11.7</v>
      </c>
      <c r="F22" s="335">
        <v>28684408805</v>
      </c>
      <c r="G22" s="360">
        <v>-0.6</v>
      </c>
      <c r="H22" s="335">
        <v>29319442284</v>
      </c>
      <c r="I22" s="360">
        <v>2.2000000000000002</v>
      </c>
      <c r="J22" s="361">
        <f>SUM(J23:J27)</f>
        <v>32407453662</v>
      </c>
      <c r="K22" s="356">
        <f>ROUND((J22/H22-1)*100,1)</f>
        <v>10.5</v>
      </c>
      <c r="L22" s="298"/>
      <c r="M22" s="298"/>
    </row>
    <row r="23" spans="1:13" s="196" customFormat="1" ht="21.75" customHeight="1" x14ac:dyDescent="0.2">
      <c r="A23" s="346" t="s">
        <v>3</v>
      </c>
      <c r="B23" s="199">
        <v>25189113795</v>
      </c>
      <c r="C23" s="347">
        <v>42.1</v>
      </c>
      <c r="D23" s="199">
        <v>21110755751</v>
      </c>
      <c r="E23" s="347">
        <v>-16.2</v>
      </c>
      <c r="F23" s="199">
        <v>20619576456</v>
      </c>
      <c r="G23" s="347">
        <v>-2.2999999999999998</v>
      </c>
      <c r="H23" s="332">
        <v>21406171259</v>
      </c>
      <c r="I23" s="347">
        <v>3.8</v>
      </c>
      <c r="J23" s="362">
        <v>24446179292</v>
      </c>
      <c r="K23" s="348">
        <f>ROUND((J23/H23-1)*100,1)</f>
        <v>14.2</v>
      </c>
      <c r="L23" s="298"/>
      <c r="M23" s="298"/>
    </row>
    <row r="24" spans="1:13" s="196" customFormat="1" ht="21.75" customHeight="1" x14ac:dyDescent="0.2">
      <c r="A24" s="346" t="s">
        <v>4</v>
      </c>
      <c r="B24" s="199">
        <v>4146031742</v>
      </c>
      <c r="C24" s="347">
        <v>-2.9</v>
      </c>
      <c r="D24" s="199">
        <v>4356068228</v>
      </c>
      <c r="E24" s="347">
        <v>5.0999999999999996</v>
      </c>
      <c r="F24" s="199">
        <v>4286661636</v>
      </c>
      <c r="G24" s="347">
        <v>-1.6</v>
      </c>
      <c r="H24" s="199">
        <v>4167102509</v>
      </c>
      <c r="I24" s="347">
        <v>-2.8</v>
      </c>
      <c r="J24" s="336">
        <v>4050383309</v>
      </c>
      <c r="K24" s="348">
        <f>ROUND((J24/H24-1)*100,1)</f>
        <v>-2.8</v>
      </c>
      <c r="L24" s="298"/>
      <c r="M24" s="298"/>
    </row>
    <row r="25" spans="1:13" s="196" customFormat="1" ht="21.75" customHeight="1" x14ac:dyDescent="0.2">
      <c r="A25" s="349" t="s">
        <v>5</v>
      </c>
      <c r="B25" s="199">
        <v>524956702</v>
      </c>
      <c r="C25" s="347">
        <v>3.5</v>
      </c>
      <c r="D25" s="199">
        <v>541372478</v>
      </c>
      <c r="E25" s="347">
        <v>3.1</v>
      </c>
      <c r="F25" s="199">
        <v>585698587</v>
      </c>
      <c r="G25" s="347">
        <v>8.1999999999999993</v>
      </c>
      <c r="H25" s="199">
        <v>632052488</v>
      </c>
      <c r="I25" s="347">
        <v>7.9</v>
      </c>
      <c r="J25" s="336">
        <v>704265317</v>
      </c>
      <c r="K25" s="348">
        <f t="shared" ref="K25:K26" si="1">ROUND((J25/H25-1)*100,1)</f>
        <v>11.4</v>
      </c>
      <c r="L25" s="298"/>
      <c r="M25" s="298"/>
    </row>
    <row r="26" spans="1:13" s="196" customFormat="1" ht="21.75" customHeight="1" x14ac:dyDescent="0.2">
      <c r="A26" s="346" t="s">
        <v>6</v>
      </c>
      <c r="B26" s="199">
        <v>2822926919</v>
      </c>
      <c r="C26" s="347">
        <v>4.4000000000000004</v>
      </c>
      <c r="D26" s="199">
        <v>2846938356</v>
      </c>
      <c r="E26" s="347">
        <v>0.9</v>
      </c>
      <c r="F26" s="199">
        <v>2997383141</v>
      </c>
      <c r="G26" s="347">
        <v>5.3</v>
      </c>
      <c r="H26" s="199">
        <v>3060516180</v>
      </c>
      <c r="I26" s="347">
        <v>2.1</v>
      </c>
      <c r="J26" s="336">
        <v>3206625744</v>
      </c>
      <c r="K26" s="348">
        <f t="shared" si="1"/>
        <v>4.8</v>
      </c>
      <c r="L26" s="298"/>
      <c r="M26" s="298"/>
    </row>
    <row r="27" spans="1:13" s="196" customFormat="1" ht="21.75" customHeight="1" thickBot="1" x14ac:dyDescent="0.25">
      <c r="A27" s="350" t="s">
        <v>172</v>
      </c>
      <c r="B27" s="333" t="s">
        <v>7</v>
      </c>
      <c r="C27" s="351" t="s">
        <v>169</v>
      </c>
      <c r="D27" s="333" t="s">
        <v>7</v>
      </c>
      <c r="E27" s="351" t="s">
        <v>169</v>
      </c>
      <c r="F27" s="333">
        <v>195088985</v>
      </c>
      <c r="G27" s="351" t="s">
        <v>196</v>
      </c>
      <c r="H27" s="333">
        <v>53599848</v>
      </c>
      <c r="I27" s="351">
        <v>-72.5</v>
      </c>
      <c r="J27" s="363" t="s">
        <v>169</v>
      </c>
      <c r="K27" s="352" t="s">
        <v>194</v>
      </c>
      <c r="L27" s="298"/>
      <c r="M27" s="298"/>
    </row>
    <row r="28" spans="1:13" s="196" customFormat="1" ht="7" customHeight="1" thickBot="1" x14ac:dyDescent="0.25">
      <c r="A28" s="364"/>
      <c r="B28" s="336"/>
      <c r="C28" s="353"/>
      <c r="D28" s="336"/>
      <c r="E28" s="353"/>
      <c r="F28" s="336"/>
      <c r="G28" s="353"/>
      <c r="H28" s="336"/>
      <c r="I28" s="353"/>
      <c r="J28" s="336"/>
      <c r="K28" s="353"/>
      <c r="L28" s="298"/>
      <c r="M28" s="298"/>
    </row>
    <row r="29" spans="1:13" s="196" customFormat="1" ht="20.25" customHeight="1" x14ac:dyDescent="0.2">
      <c r="A29" s="369" t="s">
        <v>195</v>
      </c>
      <c r="B29" s="371" t="s">
        <v>183</v>
      </c>
      <c r="C29" s="206"/>
      <c r="D29" s="367" t="s">
        <v>191</v>
      </c>
      <c r="E29" s="206"/>
      <c r="F29" s="367" t="s">
        <v>173</v>
      </c>
      <c r="G29" s="206"/>
      <c r="H29" s="367" t="s">
        <v>179</v>
      </c>
      <c r="I29" s="206"/>
      <c r="J29" s="367" t="s">
        <v>192</v>
      </c>
      <c r="K29" s="337"/>
      <c r="L29" s="298"/>
      <c r="M29" s="298"/>
    </row>
    <row r="30" spans="1:13" s="196" customFormat="1" ht="20.25" customHeight="1" x14ac:dyDescent="0.2">
      <c r="A30" s="372"/>
      <c r="B30" s="368"/>
      <c r="C30" s="84" t="s">
        <v>1</v>
      </c>
      <c r="D30" s="368"/>
      <c r="E30" s="84" t="s">
        <v>1</v>
      </c>
      <c r="F30" s="368"/>
      <c r="G30" s="84" t="s">
        <v>1</v>
      </c>
      <c r="H30" s="368"/>
      <c r="I30" s="84" t="s">
        <v>1</v>
      </c>
      <c r="J30" s="368"/>
      <c r="K30" s="338" t="s">
        <v>1</v>
      </c>
      <c r="L30" s="298"/>
      <c r="M30" s="298"/>
    </row>
    <row r="31" spans="1:13" s="299" customFormat="1" ht="21.75" customHeight="1" x14ac:dyDescent="0.2">
      <c r="A31" s="355" t="s">
        <v>2</v>
      </c>
      <c r="B31" s="335">
        <v>3811165038</v>
      </c>
      <c r="C31" s="200">
        <v>3.9</v>
      </c>
      <c r="D31" s="335">
        <f>SUM(D32:D33)</f>
        <v>3723387886</v>
      </c>
      <c r="E31" s="200">
        <v>-2.2999999999999998</v>
      </c>
      <c r="F31" s="335">
        <f>SUM(F32:F33)</f>
        <v>3770763214</v>
      </c>
      <c r="G31" s="200">
        <v>1.3</v>
      </c>
      <c r="H31" s="335">
        <f>SUM(H32:H33)</f>
        <v>3588547954</v>
      </c>
      <c r="I31" s="200">
        <v>-4.8</v>
      </c>
      <c r="J31" s="335">
        <f>SUM(J32:J33)</f>
        <v>3738182336</v>
      </c>
      <c r="K31" s="356">
        <f>ROUND((J31/H31-1)*100,1)</f>
        <v>4.2</v>
      </c>
      <c r="L31" s="298"/>
      <c r="M31" s="298"/>
    </row>
    <row r="32" spans="1:13" s="196" customFormat="1" ht="21.75" customHeight="1" x14ac:dyDescent="0.2">
      <c r="A32" s="346" t="s">
        <v>8</v>
      </c>
      <c r="B32" s="199">
        <v>1298138420</v>
      </c>
      <c r="C32" s="198">
        <v>7</v>
      </c>
      <c r="D32" s="199">
        <v>1290735057</v>
      </c>
      <c r="E32" s="198">
        <v>-0.6</v>
      </c>
      <c r="F32" s="199">
        <v>1405049834</v>
      </c>
      <c r="G32" s="198">
        <v>8.9</v>
      </c>
      <c r="H32" s="199">
        <v>1203768355</v>
      </c>
      <c r="I32" s="198">
        <v>-14.3</v>
      </c>
      <c r="J32" s="199">
        <v>1358781058</v>
      </c>
      <c r="K32" s="348">
        <f>ROUND((J32/H32-1)*100,1)</f>
        <v>12.9</v>
      </c>
      <c r="L32" s="298"/>
      <c r="M32" s="298"/>
    </row>
    <row r="33" spans="1:13" s="80" customFormat="1" ht="21.75" customHeight="1" thickBot="1" x14ac:dyDescent="0.25">
      <c r="A33" s="350" t="s">
        <v>9</v>
      </c>
      <c r="B33" s="333">
        <v>2513026618</v>
      </c>
      <c r="C33" s="357">
        <v>2.4</v>
      </c>
      <c r="D33" s="333">
        <v>2432652829</v>
      </c>
      <c r="E33" s="357">
        <v>-3.2</v>
      </c>
      <c r="F33" s="333">
        <v>2365713380</v>
      </c>
      <c r="G33" s="357">
        <v>-2.8</v>
      </c>
      <c r="H33" s="333">
        <v>2384779599</v>
      </c>
      <c r="I33" s="357">
        <v>0.8</v>
      </c>
      <c r="J33" s="333">
        <v>2379401278</v>
      </c>
      <c r="K33" s="352">
        <f>ROUND((J33/H33-1)*100,1)</f>
        <v>-0.2</v>
      </c>
      <c r="L33" s="298"/>
      <c r="M33" s="298"/>
    </row>
    <row r="34" spans="1:13" s="196" customFormat="1" ht="21.75" customHeight="1" x14ac:dyDescent="0.2">
      <c r="A34" s="364"/>
      <c r="B34" s="336"/>
      <c r="C34" s="353"/>
      <c r="D34" s="336"/>
      <c r="E34" s="353"/>
      <c r="F34" s="336"/>
      <c r="G34" s="353"/>
      <c r="H34" s="336"/>
      <c r="I34" s="353"/>
      <c r="J34" s="336"/>
      <c r="K34" s="353"/>
      <c r="L34" s="298"/>
      <c r="M34" s="298"/>
    </row>
    <row r="35" spans="1:13" s="196" customFormat="1" ht="14.25" customHeight="1" x14ac:dyDescent="0.2">
      <c r="A35" s="9" t="s">
        <v>162</v>
      </c>
      <c r="B35" s="189"/>
      <c r="L35" s="298"/>
      <c r="M35" s="298"/>
    </row>
    <row r="36" spans="1:13" s="196" customFormat="1" ht="10" customHeight="1" x14ac:dyDescent="0.2">
      <c r="L36" s="298"/>
      <c r="M36" s="298"/>
    </row>
    <row r="37" spans="1:13" ht="9" customHeight="1" x14ac:dyDescent="0.2"/>
    <row r="38" spans="1:13" ht="9" customHeight="1" x14ac:dyDescent="0.2"/>
    <row r="39" spans="1:13" ht="9" customHeight="1" x14ac:dyDescent="0.2"/>
    <row r="40" spans="1:13" ht="9" customHeight="1" x14ac:dyDescent="0.2"/>
    <row r="41" spans="1:13" ht="9" customHeight="1" x14ac:dyDescent="0.2"/>
    <row r="42" spans="1:13" ht="9" customHeight="1" x14ac:dyDescent="0.2"/>
  </sheetData>
  <mergeCells count="24">
    <mergeCell ref="J14:J15"/>
    <mergeCell ref="A5:A6"/>
    <mergeCell ref="B5:B6"/>
    <mergeCell ref="D5:D6"/>
    <mergeCell ref="F5:F6"/>
    <mergeCell ref="H5:H6"/>
    <mergeCell ref="J5:J6"/>
    <mergeCell ref="A14:A15"/>
    <mergeCell ref="B14:B15"/>
    <mergeCell ref="D14:D15"/>
    <mergeCell ref="F14:F15"/>
    <mergeCell ref="H14:H15"/>
    <mergeCell ref="J29:J30"/>
    <mergeCell ref="A20:A21"/>
    <mergeCell ref="B20:B21"/>
    <mergeCell ref="D20:D21"/>
    <mergeCell ref="F20:F21"/>
    <mergeCell ref="H20:H21"/>
    <mergeCell ref="J20:J21"/>
    <mergeCell ref="A29:A30"/>
    <mergeCell ref="B29:B30"/>
    <mergeCell ref="D29:D30"/>
    <mergeCell ref="F29:F30"/>
    <mergeCell ref="H29:H30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74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6F9A-FE80-4B5E-AD10-D5D8ECF1F284}">
  <dimension ref="A1:CL507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19.75" style="191" customWidth="1"/>
    <col min="2" max="2" width="2.25" style="191" customWidth="1"/>
    <col min="3" max="3" width="11.58203125" style="191" customWidth="1"/>
    <col min="4" max="4" width="8.08203125" style="191" customWidth="1"/>
    <col min="5" max="5" width="11.58203125" style="191" customWidth="1"/>
    <col min="6" max="6" width="8.08203125" style="191" customWidth="1"/>
    <col min="7" max="7" width="11.58203125" style="191" customWidth="1"/>
    <col min="8" max="8" width="8.08203125" style="191" customWidth="1"/>
    <col min="9" max="9" width="11.58203125" style="191" customWidth="1"/>
    <col min="10" max="10" width="8.08203125" style="191" customWidth="1"/>
    <col min="11" max="11" width="11.58203125" style="191" customWidth="1"/>
    <col min="12" max="12" width="8.08203125" style="191" customWidth="1"/>
    <col min="13" max="16384" width="9" style="191"/>
  </cols>
  <sheetData>
    <row r="1" spans="1:12" s="165" customFormat="1" ht="15" customHeight="1" x14ac:dyDescent="0.55000000000000004">
      <c r="A1" s="3" t="s">
        <v>135</v>
      </c>
      <c r="B1" s="4"/>
      <c r="C1" s="4"/>
      <c r="D1" s="4"/>
      <c r="E1" s="164"/>
      <c r="F1" s="4"/>
      <c r="G1" s="4"/>
      <c r="H1" s="4"/>
      <c r="I1" s="4"/>
      <c r="J1" s="4"/>
      <c r="K1" s="4"/>
      <c r="L1" s="4"/>
    </row>
    <row r="2" spans="1:12" s="80" customFormat="1" ht="11.25" customHeight="1" thickBot="1" x14ac:dyDescent="0.6">
      <c r="C2" s="164"/>
      <c r="E2" s="164"/>
      <c r="F2" s="8"/>
      <c r="G2" s="164"/>
      <c r="H2" s="8"/>
      <c r="I2" s="164"/>
      <c r="J2" s="8"/>
      <c r="K2" s="373" t="s">
        <v>10</v>
      </c>
      <c r="L2" s="373"/>
    </row>
    <row r="3" spans="1:12" s="80" customFormat="1" ht="16" customHeight="1" x14ac:dyDescent="0.55000000000000004">
      <c r="A3" s="371"/>
      <c r="B3" s="374"/>
      <c r="C3" s="376" t="s">
        <v>183</v>
      </c>
      <c r="D3" s="376"/>
      <c r="E3" s="376" t="s">
        <v>170</v>
      </c>
      <c r="F3" s="376"/>
      <c r="G3" s="377" t="s">
        <v>177</v>
      </c>
      <c r="H3" s="378"/>
      <c r="I3" s="377" t="s">
        <v>180</v>
      </c>
      <c r="J3" s="378"/>
      <c r="K3" s="377" t="s">
        <v>184</v>
      </c>
      <c r="L3" s="378"/>
    </row>
    <row r="4" spans="1:12" s="80" customFormat="1" ht="15.75" customHeight="1" x14ac:dyDescent="0.55000000000000004">
      <c r="A4" s="368"/>
      <c r="B4" s="375"/>
      <c r="C4" s="309" t="s">
        <v>11</v>
      </c>
      <c r="D4" s="166" t="s">
        <v>12</v>
      </c>
      <c r="E4" s="309" t="s">
        <v>11</v>
      </c>
      <c r="F4" s="166" t="s">
        <v>12</v>
      </c>
      <c r="G4" s="309" t="s">
        <v>11</v>
      </c>
      <c r="H4" s="166" t="s">
        <v>12</v>
      </c>
      <c r="I4" s="309" t="s">
        <v>11</v>
      </c>
      <c r="J4" s="166" t="s">
        <v>12</v>
      </c>
      <c r="K4" s="309" t="s">
        <v>11</v>
      </c>
      <c r="L4" s="166" t="s">
        <v>12</v>
      </c>
    </row>
    <row r="5" spans="1:12" s="171" customFormat="1" ht="16.5" customHeight="1" x14ac:dyDescent="0.55000000000000004">
      <c r="A5" s="167" t="s">
        <v>13</v>
      </c>
      <c r="B5" s="168"/>
      <c r="C5" s="169">
        <v>25559229</v>
      </c>
      <c r="D5" s="170">
        <v>100</v>
      </c>
      <c r="E5" s="169">
        <v>21818446</v>
      </c>
      <c r="F5" s="170">
        <v>100</v>
      </c>
      <c r="G5" s="169">
        <v>21263801</v>
      </c>
      <c r="H5" s="170">
        <v>100</v>
      </c>
      <c r="I5" s="169">
        <v>22034477</v>
      </c>
      <c r="J5" s="170">
        <v>100</v>
      </c>
      <c r="K5" s="169">
        <v>25066144</v>
      </c>
      <c r="L5" s="170">
        <v>100</v>
      </c>
    </row>
    <row r="6" spans="1:12" s="80" customFormat="1" ht="16.5" customHeight="1" x14ac:dyDescent="0.55000000000000004">
      <c r="A6" s="172" t="s">
        <v>14</v>
      </c>
      <c r="B6" s="173"/>
      <c r="C6" s="133">
        <v>8186887</v>
      </c>
      <c r="D6" s="174">
        <v>32</v>
      </c>
      <c r="E6" s="133">
        <v>7921648</v>
      </c>
      <c r="F6" s="174">
        <v>36.299999999999997</v>
      </c>
      <c r="G6" s="133">
        <v>8375939</v>
      </c>
      <c r="H6" s="174">
        <v>39.390600956056723</v>
      </c>
      <c r="I6" s="133">
        <v>8562068</v>
      </c>
      <c r="J6" s="175">
        <v>38.857595757775414</v>
      </c>
      <c r="K6" s="133">
        <v>8675796</v>
      </c>
      <c r="L6" s="175">
        <f>K6/K5*100</f>
        <v>34.61160998676143</v>
      </c>
    </row>
    <row r="7" spans="1:12" s="80" customFormat="1" ht="16.5" customHeight="1" x14ac:dyDescent="0.55000000000000004">
      <c r="A7" s="172" t="s">
        <v>15</v>
      </c>
      <c r="B7" s="173"/>
      <c r="C7" s="133">
        <v>143104</v>
      </c>
      <c r="D7" s="174">
        <v>0.6</v>
      </c>
      <c r="E7" s="133">
        <v>145263</v>
      </c>
      <c r="F7" s="174">
        <v>0.7</v>
      </c>
      <c r="G7" s="133">
        <v>145232</v>
      </c>
      <c r="H7" s="174">
        <v>0.6830011247753871</v>
      </c>
      <c r="I7" s="133">
        <v>148040</v>
      </c>
      <c r="J7" s="175">
        <v>0.67185620062595541</v>
      </c>
      <c r="K7" s="133">
        <v>149102</v>
      </c>
      <c r="L7" s="175">
        <f>K7/K5*100</f>
        <v>0.59483421143674908</v>
      </c>
    </row>
    <row r="8" spans="1:12" s="80" customFormat="1" ht="16.5" customHeight="1" x14ac:dyDescent="0.55000000000000004">
      <c r="A8" s="172" t="s">
        <v>16</v>
      </c>
      <c r="B8" s="173"/>
      <c r="C8" s="133">
        <v>7314</v>
      </c>
      <c r="D8" s="174">
        <v>0</v>
      </c>
      <c r="E8" s="133">
        <v>6371</v>
      </c>
      <c r="F8" s="174">
        <v>0</v>
      </c>
      <c r="G8" s="133">
        <v>3358</v>
      </c>
      <c r="H8" s="174">
        <v>1.5792096624681541E-2</v>
      </c>
      <c r="I8" s="133">
        <v>3064</v>
      </c>
      <c r="J8" s="175">
        <v>1.3905480942433986E-2</v>
      </c>
      <c r="K8" s="133">
        <v>4190</v>
      </c>
      <c r="L8" s="175">
        <f>K8/K5*100</f>
        <v>1.6715774073587066E-2</v>
      </c>
    </row>
    <row r="9" spans="1:12" s="80" customFormat="1" ht="16.5" customHeight="1" x14ac:dyDescent="0.55000000000000004">
      <c r="A9" s="172" t="s">
        <v>17</v>
      </c>
      <c r="B9" s="173"/>
      <c r="C9" s="133">
        <v>27000</v>
      </c>
      <c r="D9" s="174">
        <v>0.1</v>
      </c>
      <c r="E9" s="133">
        <v>39311</v>
      </c>
      <c r="F9" s="174">
        <v>0.2</v>
      </c>
      <c r="G9" s="133">
        <v>38896</v>
      </c>
      <c r="H9" s="174">
        <v>0.18292120021251138</v>
      </c>
      <c r="I9" s="133">
        <v>43493</v>
      </c>
      <c r="J9" s="175">
        <v>0.19738612357352525</v>
      </c>
      <c r="K9" s="133">
        <v>58754</v>
      </c>
      <c r="L9" s="175">
        <f>K9/K5*100</f>
        <v>0.23439584484953091</v>
      </c>
    </row>
    <row r="10" spans="1:12" s="80" customFormat="1" ht="16.5" customHeight="1" x14ac:dyDescent="0.55000000000000004">
      <c r="A10" s="203" t="s">
        <v>18</v>
      </c>
      <c r="B10" s="173"/>
      <c r="C10" s="133">
        <v>33604</v>
      </c>
      <c r="D10" s="174">
        <v>0.1</v>
      </c>
      <c r="E10" s="133">
        <v>53428</v>
      </c>
      <c r="F10" s="174">
        <v>0.2</v>
      </c>
      <c r="G10" s="133">
        <v>36670</v>
      </c>
      <c r="H10" s="174">
        <v>0.17245270495148068</v>
      </c>
      <c r="I10" s="133">
        <v>50970</v>
      </c>
      <c r="J10" s="175">
        <v>0.23131930928063324</v>
      </c>
      <c r="K10" s="133">
        <v>89495</v>
      </c>
      <c r="L10" s="175">
        <f>K10/K5*100</f>
        <v>0.35703537009920633</v>
      </c>
    </row>
    <row r="11" spans="1:12" s="80" customFormat="1" ht="16.5" customHeight="1" x14ac:dyDescent="0.55000000000000004">
      <c r="A11" s="172" t="s">
        <v>154</v>
      </c>
      <c r="B11" s="173"/>
      <c r="C11" s="133">
        <v>38347</v>
      </c>
      <c r="D11" s="176">
        <v>0.15</v>
      </c>
      <c r="E11" s="133">
        <v>84506</v>
      </c>
      <c r="F11" s="176">
        <v>0.4</v>
      </c>
      <c r="G11" s="133">
        <v>114168</v>
      </c>
      <c r="H11" s="176">
        <v>0.53691247392693331</v>
      </c>
      <c r="I11" s="133">
        <v>142654</v>
      </c>
      <c r="J11" s="177">
        <v>0.74741268876043665</v>
      </c>
      <c r="K11" s="133">
        <v>162023</v>
      </c>
      <c r="L11" s="175">
        <f>K11/K5*100</f>
        <v>0.64638182881260076</v>
      </c>
    </row>
    <row r="12" spans="1:12" s="80" customFormat="1" ht="16.5" customHeight="1" x14ac:dyDescent="0.55000000000000004">
      <c r="A12" s="172" t="s">
        <v>19</v>
      </c>
      <c r="B12" s="173"/>
      <c r="C12" s="133">
        <v>1228636</v>
      </c>
      <c r="D12" s="176">
        <v>4.8</v>
      </c>
      <c r="E12" s="133">
        <v>1354116</v>
      </c>
      <c r="F12" s="176">
        <v>6.2</v>
      </c>
      <c r="G12" s="133">
        <v>1455270</v>
      </c>
      <c r="H12" s="176">
        <v>6.8438845905301697</v>
      </c>
      <c r="I12" s="133">
        <v>1462560</v>
      </c>
      <c r="J12" s="177">
        <v>6.6375979788401613</v>
      </c>
      <c r="K12" s="133">
        <v>1512278</v>
      </c>
      <c r="L12" s="175">
        <f>K12/K5*100</f>
        <v>6.0331497337604061</v>
      </c>
    </row>
    <row r="13" spans="1:12" s="80" customFormat="1" ht="16.5" customHeight="1" x14ac:dyDescent="0.55000000000000004">
      <c r="A13" s="172" t="s">
        <v>20</v>
      </c>
      <c r="B13" s="178"/>
      <c r="C13" s="133">
        <v>15591</v>
      </c>
      <c r="D13" s="210">
        <v>0.1</v>
      </c>
      <c r="E13" s="133">
        <v>15267</v>
      </c>
      <c r="F13" s="210">
        <v>0.1</v>
      </c>
      <c r="G13" s="133">
        <v>19149</v>
      </c>
      <c r="H13" s="210">
        <v>9.0054454516386787E-2</v>
      </c>
      <c r="I13" s="133">
        <v>22884</v>
      </c>
      <c r="J13" s="175">
        <v>0.1038554262032178</v>
      </c>
      <c r="K13" s="133">
        <v>23587</v>
      </c>
      <c r="L13" s="175">
        <f>K13/K5*100</f>
        <v>9.4099036533102184E-2</v>
      </c>
    </row>
    <row r="14" spans="1:12" s="80" customFormat="1" ht="16.5" customHeight="1" x14ac:dyDescent="0.55000000000000004">
      <c r="A14" s="172" t="s">
        <v>21</v>
      </c>
      <c r="B14" s="173"/>
      <c r="C14" s="133">
        <v>1516352</v>
      </c>
      <c r="D14" s="176">
        <v>5.9</v>
      </c>
      <c r="E14" s="133">
        <v>2300422</v>
      </c>
      <c r="F14" s="176">
        <v>10.5</v>
      </c>
      <c r="G14" s="133">
        <v>2378625</v>
      </c>
      <c r="H14" s="176">
        <v>11.186264393651916</v>
      </c>
      <c r="I14" s="133">
        <v>2620938</v>
      </c>
      <c r="J14" s="175">
        <v>11.894713906756218</v>
      </c>
      <c r="K14" s="133">
        <v>3049647</v>
      </c>
      <c r="L14" s="175">
        <f>K14/K5*100</f>
        <v>12.166398629162906</v>
      </c>
    </row>
    <row r="15" spans="1:12" s="80" customFormat="1" ht="16.5" customHeight="1" x14ac:dyDescent="0.55000000000000004">
      <c r="A15" s="182" t="s">
        <v>166</v>
      </c>
      <c r="B15" s="173"/>
      <c r="C15" s="133">
        <v>1214382</v>
      </c>
      <c r="D15" s="174">
        <v>4.7</v>
      </c>
      <c r="E15" s="133">
        <v>1872659</v>
      </c>
      <c r="F15" s="174">
        <v>8.6</v>
      </c>
      <c r="G15" s="133">
        <v>2018782</v>
      </c>
      <c r="H15" s="174">
        <v>9.4939846361428977</v>
      </c>
      <c r="I15" s="133">
        <v>2285443</v>
      </c>
      <c r="J15" s="175">
        <v>10.372122742010168</v>
      </c>
      <c r="K15" s="133">
        <v>2434670</v>
      </c>
      <c r="L15" s="175">
        <f>K15/K5*100</f>
        <v>9.7129817813222488</v>
      </c>
    </row>
    <row r="16" spans="1:12" s="80" customFormat="1" ht="16.5" customHeight="1" x14ac:dyDescent="0.55000000000000004">
      <c r="A16" s="182" t="s">
        <v>167</v>
      </c>
      <c r="B16" s="173"/>
      <c r="C16" s="133">
        <v>226767</v>
      </c>
      <c r="D16" s="174">
        <v>0.9</v>
      </c>
      <c r="E16" s="133">
        <v>216945</v>
      </c>
      <c r="F16" s="174">
        <v>1</v>
      </c>
      <c r="G16" s="133">
        <v>280130</v>
      </c>
      <c r="H16" s="174">
        <v>1.3174032243811913</v>
      </c>
      <c r="I16" s="133">
        <v>258809</v>
      </c>
      <c r="J16" s="175">
        <v>1.1745638437436023</v>
      </c>
      <c r="K16" s="133">
        <v>281817</v>
      </c>
      <c r="L16" s="175">
        <f>K16/K5*100</f>
        <v>1.1242933895217391</v>
      </c>
    </row>
    <row r="17" spans="1:12" s="80" customFormat="1" ht="16.5" customHeight="1" x14ac:dyDescent="0.55000000000000004">
      <c r="A17" s="182" t="s">
        <v>168</v>
      </c>
      <c r="B17" s="173"/>
      <c r="C17" s="133">
        <v>75203</v>
      </c>
      <c r="D17" s="174">
        <v>0.3</v>
      </c>
      <c r="E17" s="133">
        <v>73955</v>
      </c>
      <c r="F17" s="174">
        <v>0.3</v>
      </c>
      <c r="G17" s="133">
        <v>77259</v>
      </c>
      <c r="H17" s="174">
        <v>0.36333579306916952</v>
      </c>
      <c r="I17" s="133">
        <v>73816</v>
      </c>
      <c r="J17" s="175">
        <v>0.33500227847477387</v>
      </c>
      <c r="K17" s="133">
        <v>330437</v>
      </c>
      <c r="L17" s="175">
        <f>K17/K5*100</f>
        <v>1.3182601998935297</v>
      </c>
    </row>
    <row r="18" spans="1:12" s="80" customFormat="1" ht="16.5" customHeight="1" x14ac:dyDescent="0.55000000000000004">
      <c r="A18" s="183" t="s">
        <v>165</v>
      </c>
      <c r="B18" s="178"/>
      <c r="C18" s="179" t="s">
        <v>7</v>
      </c>
      <c r="D18" s="180" t="s">
        <v>7</v>
      </c>
      <c r="E18" s="181">
        <v>136863</v>
      </c>
      <c r="F18" s="210">
        <v>0.6</v>
      </c>
      <c r="G18" s="133">
        <v>2454</v>
      </c>
      <c r="H18" s="210">
        <v>1.1540740058656494E-2</v>
      </c>
      <c r="I18" s="133">
        <v>2870</v>
      </c>
      <c r="J18" s="210">
        <v>1.302504252767152E-2</v>
      </c>
      <c r="K18" s="133">
        <v>2723</v>
      </c>
      <c r="L18" s="175">
        <f>K18/K5*100</f>
        <v>1.0863258425388446E-2</v>
      </c>
    </row>
    <row r="19" spans="1:12" s="80" customFormat="1" ht="16.5" customHeight="1" x14ac:dyDescent="0.55000000000000004">
      <c r="A19" s="203" t="s">
        <v>22</v>
      </c>
      <c r="B19" s="173"/>
      <c r="C19" s="133">
        <v>8299</v>
      </c>
      <c r="D19" s="174">
        <v>0</v>
      </c>
      <c r="E19" s="133">
        <v>8084</v>
      </c>
      <c r="F19" s="174">
        <v>0</v>
      </c>
      <c r="G19" s="133">
        <v>7596</v>
      </c>
      <c r="H19" s="174">
        <v>3.5722681941953841E-2</v>
      </c>
      <c r="I19" s="133">
        <v>7036</v>
      </c>
      <c r="J19" s="175">
        <v>3.1931776733343839E-2</v>
      </c>
      <c r="K19" s="133">
        <v>7139</v>
      </c>
      <c r="L19" s="175">
        <f>K19/K5*100</f>
        <v>2.8480647043278774E-2</v>
      </c>
    </row>
    <row r="20" spans="1:12" s="80" customFormat="1" ht="16.5" customHeight="1" x14ac:dyDescent="0.55000000000000004">
      <c r="A20" s="172" t="s">
        <v>23</v>
      </c>
      <c r="B20" s="173"/>
      <c r="C20" s="133">
        <v>101967</v>
      </c>
      <c r="D20" s="174">
        <v>0.4</v>
      </c>
      <c r="E20" s="133">
        <v>87455</v>
      </c>
      <c r="F20" s="174">
        <v>0.4</v>
      </c>
      <c r="G20" s="133">
        <v>96566</v>
      </c>
      <c r="H20" s="174">
        <v>0.35413329441899877</v>
      </c>
      <c r="I20" s="133">
        <v>88826</v>
      </c>
      <c r="J20" s="175">
        <v>0.4031227970602615</v>
      </c>
      <c r="K20" s="133">
        <v>66775</v>
      </c>
      <c r="L20" s="175">
        <f>K20/K5*100</f>
        <v>0.26639518228252418</v>
      </c>
    </row>
    <row r="21" spans="1:12" s="80" customFormat="1" ht="16.5" customHeight="1" x14ac:dyDescent="0.55000000000000004">
      <c r="A21" s="172" t="s">
        <v>24</v>
      </c>
      <c r="B21" s="173"/>
      <c r="C21" s="133">
        <v>82272</v>
      </c>
      <c r="D21" s="174">
        <v>0.3</v>
      </c>
      <c r="E21" s="133">
        <v>87156</v>
      </c>
      <c r="F21" s="174">
        <v>0.4</v>
      </c>
      <c r="G21" s="133">
        <v>96698</v>
      </c>
      <c r="H21" s="174">
        <v>0.4547540677228874</v>
      </c>
      <c r="I21" s="133">
        <v>97369</v>
      </c>
      <c r="J21" s="175">
        <v>0.54189385570621895</v>
      </c>
      <c r="K21" s="133">
        <v>146270</v>
      </c>
      <c r="L21" s="175">
        <f>K21/K5*100</f>
        <v>0.58353610351875418</v>
      </c>
    </row>
    <row r="22" spans="1:12" s="80" customFormat="1" ht="16.5" customHeight="1" x14ac:dyDescent="0.55000000000000004">
      <c r="A22" s="172" t="s">
        <v>25</v>
      </c>
      <c r="B22" s="173"/>
      <c r="C22" s="133">
        <v>9833666</v>
      </c>
      <c r="D22" s="174">
        <v>38.5</v>
      </c>
      <c r="E22" s="133">
        <v>5546987</v>
      </c>
      <c r="F22" s="174">
        <v>25.4</v>
      </c>
      <c r="G22" s="133">
        <v>4753837</v>
      </c>
      <c r="H22" s="174">
        <v>22.356478035135861</v>
      </c>
      <c r="I22" s="133">
        <v>4779692</v>
      </c>
      <c r="J22" s="175">
        <v>21.691878595530088</v>
      </c>
      <c r="K22" s="133">
        <v>4815488</v>
      </c>
      <c r="L22" s="175">
        <f>K22/K5*100</f>
        <v>19.211123976627597</v>
      </c>
    </row>
    <row r="23" spans="1:12" s="80" customFormat="1" ht="16.5" customHeight="1" x14ac:dyDescent="0.55000000000000004">
      <c r="A23" s="172" t="s">
        <v>26</v>
      </c>
      <c r="B23" s="173"/>
      <c r="C23" s="133">
        <v>1401589</v>
      </c>
      <c r="D23" s="174">
        <v>5.5</v>
      </c>
      <c r="E23" s="133">
        <v>1467695</v>
      </c>
      <c r="F23" s="174">
        <v>6.7</v>
      </c>
      <c r="G23" s="133">
        <v>1498334</v>
      </c>
      <c r="H23" s="174">
        <v>7.0464071780957687</v>
      </c>
      <c r="I23" s="133">
        <v>1603569</v>
      </c>
      <c r="J23" s="175">
        <v>7.277545094444493</v>
      </c>
      <c r="K23" s="133">
        <v>1762468</v>
      </c>
      <c r="L23" s="175">
        <f>K23/K5*100</f>
        <v>7.0312689498632102</v>
      </c>
    </row>
    <row r="24" spans="1:12" s="80" customFormat="1" ht="16.5" customHeight="1" x14ac:dyDescent="0.55000000000000004">
      <c r="A24" s="172" t="s">
        <v>27</v>
      </c>
      <c r="B24" s="173"/>
      <c r="C24" s="133">
        <v>28853</v>
      </c>
      <c r="D24" s="174">
        <v>0.1</v>
      </c>
      <c r="E24" s="133">
        <v>33491</v>
      </c>
      <c r="F24" s="174">
        <v>0.2</v>
      </c>
      <c r="G24" s="133">
        <v>28556</v>
      </c>
      <c r="H24" s="174">
        <v>0.13429395807457004</v>
      </c>
      <c r="I24" s="133">
        <v>44655</v>
      </c>
      <c r="J24" s="175">
        <v>0.20265967737741175</v>
      </c>
      <c r="K24" s="133">
        <v>50923</v>
      </c>
      <c r="L24" s="175">
        <f>K24/K5*100</f>
        <v>0.20315450194493415</v>
      </c>
    </row>
    <row r="25" spans="1:12" s="80" customFormat="1" ht="16.5" customHeight="1" x14ac:dyDescent="0.55000000000000004">
      <c r="A25" s="172" t="s">
        <v>28</v>
      </c>
      <c r="B25" s="173"/>
      <c r="C25" s="133">
        <v>21138</v>
      </c>
      <c r="D25" s="174">
        <v>0.1</v>
      </c>
      <c r="E25" s="133">
        <v>58727</v>
      </c>
      <c r="F25" s="174">
        <v>0.3</v>
      </c>
      <c r="G25" s="133">
        <v>83485</v>
      </c>
      <c r="H25" s="174">
        <v>0.3926156005692491</v>
      </c>
      <c r="I25" s="133">
        <v>116077</v>
      </c>
      <c r="J25" s="175">
        <v>0.52679716428032308</v>
      </c>
      <c r="K25" s="133">
        <v>130163</v>
      </c>
      <c r="L25" s="175">
        <f>K25/K5*100</f>
        <v>0.51927811473515828</v>
      </c>
    </row>
    <row r="26" spans="1:12" s="80" customFormat="1" ht="16.5" customHeight="1" x14ac:dyDescent="0.55000000000000004">
      <c r="A26" s="172" t="s">
        <v>29</v>
      </c>
      <c r="B26" s="173"/>
      <c r="C26" s="133">
        <v>935000</v>
      </c>
      <c r="D26" s="174">
        <v>3.7</v>
      </c>
      <c r="E26" s="133">
        <v>112074</v>
      </c>
      <c r="F26" s="174">
        <v>0.5</v>
      </c>
      <c r="G26" s="133">
        <v>502369</v>
      </c>
      <c r="H26" s="174">
        <v>2.3625550295546875</v>
      </c>
      <c r="I26" s="133">
        <v>447356</v>
      </c>
      <c r="J26" s="175">
        <v>2.0302546777034918</v>
      </c>
      <c r="K26" s="133">
        <v>582459</v>
      </c>
      <c r="L26" s="175">
        <f>K26/K5*100</f>
        <v>2.323688079028031</v>
      </c>
    </row>
    <row r="27" spans="1:12" s="80" customFormat="1" ht="16.5" customHeight="1" x14ac:dyDescent="0.55000000000000004">
      <c r="A27" s="172" t="s">
        <v>30</v>
      </c>
      <c r="B27" s="173"/>
      <c r="C27" s="133">
        <v>159735</v>
      </c>
      <c r="D27" s="174">
        <v>0.6</v>
      </c>
      <c r="E27" s="133">
        <v>210115</v>
      </c>
      <c r="F27" s="174">
        <v>1</v>
      </c>
      <c r="G27" s="133">
        <v>447690</v>
      </c>
      <c r="H27" s="174">
        <v>2.1054090940749495</v>
      </c>
      <c r="I27" s="133">
        <v>374225</v>
      </c>
      <c r="J27" s="175">
        <v>1.6983611637344513</v>
      </c>
      <c r="K27" s="133">
        <v>403232</v>
      </c>
      <c r="L27" s="175">
        <f>K27/K5*100</f>
        <v>1.6086718403915659</v>
      </c>
    </row>
    <row r="28" spans="1:12" s="80" customFormat="1" ht="16.5" customHeight="1" x14ac:dyDescent="0.55000000000000004">
      <c r="A28" s="172" t="s">
        <v>31</v>
      </c>
      <c r="B28" s="173"/>
      <c r="C28" s="133">
        <v>586386</v>
      </c>
      <c r="D28" s="174">
        <v>2.2999999999999998</v>
      </c>
      <c r="E28" s="133">
        <v>583805</v>
      </c>
      <c r="F28" s="174">
        <v>2.7</v>
      </c>
      <c r="G28" s="133">
        <v>378959</v>
      </c>
      <c r="H28" s="174">
        <v>1.782179018699432</v>
      </c>
      <c r="I28" s="133">
        <v>553448</v>
      </c>
      <c r="J28" s="175">
        <v>2.5117364936776125</v>
      </c>
      <c r="K28" s="133">
        <v>718592</v>
      </c>
      <c r="L28" s="175">
        <f>K28/K5*100</f>
        <v>2.8667831797343859</v>
      </c>
    </row>
    <row r="29" spans="1:12" s="80" customFormat="1" ht="16.5" customHeight="1" x14ac:dyDescent="0.55000000000000004">
      <c r="A29" s="184" t="s">
        <v>32</v>
      </c>
      <c r="B29" s="314"/>
      <c r="C29" s="185">
        <v>1203489</v>
      </c>
      <c r="D29" s="186">
        <v>4.7</v>
      </c>
      <c r="E29" s="185">
        <v>1702525</v>
      </c>
      <c r="F29" s="186">
        <v>7.8</v>
      </c>
      <c r="G29" s="185">
        <v>802404</v>
      </c>
      <c r="H29" s="186">
        <v>3.7735680464654462</v>
      </c>
      <c r="I29" s="185">
        <v>865553</v>
      </c>
      <c r="J29" s="187">
        <v>3.9281758309943093</v>
      </c>
      <c r="K29" s="185">
        <v>2657763</v>
      </c>
      <c r="L29" s="187">
        <f>K29/K5*100</f>
        <v>10.602999009341046</v>
      </c>
    </row>
    <row r="30" spans="1:12" s="80" customFormat="1" ht="16.5" customHeight="1" x14ac:dyDescent="0.55000000000000004">
      <c r="A30" s="37" t="s">
        <v>163</v>
      </c>
      <c r="D30" s="188"/>
      <c r="F30" s="188"/>
    </row>
    <row r="36" spans="90:90" x14ac:dyDescent="0.55000000000000004">
      <c r="CL36" s="190"/>
    </row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  <row r="275" ht="18.75" customHeight="1" x14ac:dyDescent="0.55000000000000004"/>
    <row r="276" ht="18.75" customHeight="1" x14ac:dyDescent="0.55000000000000004"/>
    <row r="277" ht="18.75" customHeight="1" x14ac:dyDescent="0.55000000000000004"/>
    <row r="278" ht="18.75" customHeight="1" x14ac:dyDescent="0.55000000000000004"/>
    <row r="279" ht="18.75" customHeight="1" x14ac:dyDescent="0.55000000000000004"/>
    <row r="280" ht="18.75" customHeight="1" x14ac:dyDescent="0.55000000000000004"/>
    <row r="281" ht="18.75" customHeight="1" x14ac:dyDescent="0.55000000000000004"/>
    <row r="282" ht="18.75" customHeight="1" x14ac:dyDescent="0.55000000000000004"/>
    <row r="283" ht="18.75" customHeight="1" x14ac:dyDescent="0.55000000000000004"/>
    <row r="284" ht="18.75" customHeight="1" x14ac:dyDescent="0.55000000000000004"/>
    <row r="285" ht="18.75" customHeight="1" x14ac:dyDescent="0.55000000000000004"/>
    <row r="286" ht="18.75" customHeight="1" x14ac:dyDescent="0.55000000000000004"/>
    <row r="287" ht="18.75" customHeight="1" x14ac:dyDescent="0.55000000000000004"/>
    <row r="288" ht="18.75" customHeight="1" x14ac:dyDescent="0.55000000000000004"/>
    <row r="289" ht="18.75" customHeight="1" x14ac:dyDescent="0.55000000000000004"/>
    <row r="290" ht="18.75" customHeight="1" x14ac:dyDescent="0.55000000000000004"/>
    <row r="291" ht="18.75" customHeight="1" x14ac:dyDescent="0.55000000000000004"/>
    <row r="292" ht="18.75" customHeight="1" x14ac:dyDescent="0.55000000000000004"/>
    <row r="293" ht="18.75" customHeight="1" x14ac:dyDescent="0.55000000000000004"/>
    <row r="294" ht="18.75" customHeight="1" x14ac:dyDescent="0.55000000000000004"/>
    <row r="295" ht="18.75" customHeight="1" x14ac:dyDescent="0.55000000000000004"/>
    <row r="296" ht="18.75" customHeight="1" x14ac:dyDescent="0.55000000000000004"/>
    <row r="297" ht="18.75" customHeight="1" x14ac:dyDescent="0.55000000000000004"/>
    <row r="298" ht="18.75" customHeight="1" x14ac:dyDescent="0.55000000000000004"/>
    <row r="299" ht="18.75" customHeight="1" x14ac:dyDescent="0.55000000000000004"/>
    <row r="300" ht="18.75" customHeight="1" x14ac:dyDescent="0.55000000000000004"/>
    <row r="301" ht="18.75" customHeight="1" x14ac:dyDescent="0.55000000000000004"/>
    <row r="302" ht="18.75" customHeight="1" x14ac:dyDescent="0.55000000000000004"/>
    <row r="303" ht="18.75" customHeight="1" x14ac:dyDescent="0.55000000000000004"/>
    <row r="304" ht="18.75" customHeight="1" x14ac:dyDescent="0.55000000000000004"/>
    <row r="305" ht="18.75" customHeight="1" x14ac:dyDescent="0.55000000000000004"/>
    <row r="306" ht="18.75" customHeight="1" x14ac:dyDescent="0.55000000000000004"/>
    <row r="307" ht="18.75" customHeight="1" x14ac:dyDescent="0.55000000000000004"/>
    <row r="308" ht="18.75" customHeight="1" x14ac:dyDescent="0.55000000000000004"/>
    <row r="309" ht="18.75" customHeight="1" x14ac:dyDescent="0.55000000000000004"/>
    <row r="310" ht="18.75" customHeight="1" x14ac:dyDescent="0.55000000000000004"/>
    <row r="311" ht="18.75" customHeight="1" x14ac:dyDescent="0.55000000000000004"/>
    <row r="312" ht="18.75" customHeight="1" x14ac:dyDescent="0.55000000000000004"/>
    <row r="313" ht="18.75" customHeight="1" x14ac:dyDescent="0.55000000000000004"/>
    <row r="314" ht="18.75" customHeight="1" x14ac:dyDescent="0.55000000000000004"/>
    <row r="315" ht="18.75" customHeight="1" x14ac:dyDescent="0.55000000000000004"/>
    <row r="316" ht="18.75" customHeight="1" x14ac:dyDescent="0.55000000000000004"/>
    <row r="317" ht="18.75" customHeight="1" x14ac:dyDescent="0.55000000000000004"/>
    <row r="318" ht="18.75" customHeight="1" x14ac:dyDescent="0.55000000000000004"/>
    <row r="319" ht="18.75" customHeight="1" x14ac:dyDescent="0.55000000000000004"/>
    <row r="320" ht="18.75" customHeight="1" x14ac:dyDescent="0.55000000000000004"/>
    <row r="321" ht="18.75" customHeight="1" x14ac:dyDescent="0.55000000000000004"/>
    <row r="322" ht="18.75" customHeight="1" x14ac:dyDescent="0.55000000000000004"/>
    <row r="323" ht="18.75" customHeight="1" x14ac:dyDescent="0.55000000000000004"/>
    <row r="324" ht="18.75" customHeight="1" x14ac:dyDescent="0.55000000000000004"/>
    <row r="325" ht="18.75" customHeight="1" x14ac:dyDescent="0.55000000000000004"/>
    <row r="326" ht="18.75" customHeight="1" x14ac:dyDescent="0.55000000000000004"/>
    <row r="327" ht="18.75" customHeight="1" x14ac:dyDescent="0.55000000000000004"/>
    <row r="328" ht="18.75" customHeight="1" x14ac:dyDescent="0.55000000000000004"/>
    <row r="329" ht="18.75" customHeight="1" x14ac:dyDescent="0.55000000000000004"/>
    <row r="330" ht="18.75" customHeight="1" x14ac:dyDescent="0.55000000000000004"/>
    <row r="331" ht="18.75" customHeight="1" x14ac:dyDescent="0.55000000000000004"/>
    <row r="332" ht="18.75" customHeight="1" x14ac:dyDescent="0.55000000000000004"/>
    <row r="333" ht="18.75" customHeight="1" x14ac:dyDescent="0.55000000000000004"/>
    <row r="334" ht="18.75" customHeight="1" x14ac:dyDescent="0.55000000000000004"/>
    <row r="335" ht="18.75" customHeight="1" x14ac:dyDescent="0.55000000000000004"/>
    <row r="336" ht="18.75" customHeight="1" x14ac:dyDescent="0.55000000000000004"/>
    <row r="337" ht="18.75" customHeight="1" x14ac:dyDescent="0.55000000000000004"/>
    <row r="338" ht="18.75" customHeight="1" x14ac:dyDescent="0.55000000000000004"/>
    <row r="339" ht="18.75" customHeight="1" x14ac:dyDescent="0.55000000000000004"/>
    <row r="340" ht="18.75" customHeight="1" x14ac:dyDescent="0.55000000000000004"/>
    <row r="341" ht="18.75" customHeight="1" x14ac:dyDescent="0.55000000000000004"/>
    <row r="342" ht="18.75" customHeight="1" x14ac:dyDescent="0.55000000000000004"/>
    <row r="343" ht="18.75" customHeight="1" x14ac:dyDescent="0.55000000000000004"/>
    <row r="344" ht="18.75" customHeight="1" x14ac:dyDescent="0.55000000000000004"/>
    <row r="345" ht="18.75" customHeight="1" x14ac:dyDescent="0.55000000000000004"/>
    <row r="346" ht="18.75" customHeight="1" x14ac:dyDescent="0.55000000000000004"/>
    <row r="347" ht="18.75" customHeight="1" x14ac:dyDescent="0.55000000000000004"/>
    <row r="348" ht="18.75" customHeight="1" x14ac:dyDescent="0.55000000000000004"/>
    <row r="349" ht="18.75" customHeight="1" x14ac:dyDescent="0.55000000000000004"/>
    <row r="350" ht="18.75" customHeight="1" x14ac:dyDescent="0.55000000000000004"/>
    <row r="351" ht="18.75" customHeight="1" x14ac:dyDescent="0.55000000000000004"/>
    <row r="352" ht="18.75" customHeight="1" x14ac:dyDescent="0.55000000000000004"/>
    <row r="353" ht="18.75" customHeight="1" x14ac:dyDescent="0.55000000000000004"/>
    <row r="354" ht="18.75" customHeight="1" x14ac:dyDescent="0.55000000000000004"/>
    <row r="355" ht="18.75" customHeight="1" x14ac:dyDescent="0.55000000000000004"/>
    <row r="356" ht="18.75" customHeight="1" x14ac:dyDescent="0.55000000000000004"/>
    <row r="357" ht="18.75" customHeight="1" x14ac:dyDescent="0.55000000000000004"/>
    <row r="358" ht="18.75" customHeight="1" x14ac:dyDescent="0.55000000000000004"/>
    <row r="359" ht="18.75" customHeight="1" x14ac:dyDescent="0.55000000000000004"/>
    <row r="360" ht="18.75" customHeight="1" x14ac:dyDescent="0.55000000000000004"/>
    <row r="361" ht="18.75" customHeight="1" x14ac:dyDescent="0.55000000000000004"/>
    <row r="362" ht="18.75" customHeight="1" x14ac:dyDescent="0.55000000000000004"/>
    <row r="363" ht="18.75" customHeight="1" x14ac:dyDescent="0.55000000000000004"/>
    <row r="364" ht="18.75" customHeight="1" x14ac:dyDescent="0.55000000000000004"/>
    <row r="365" ht="18.75" customHeight="1" x14ac:dyDescent="0.55000000000000004"/>
    <row r="366" ht="18.75" customHeight="1" x14ac:dyDescent="0.55000000000000004"/>
    <row r="367" ht="18.75" customHeight="1" x14ac:dyDescent="0.55000000000000004"/>
    <row r="368" ht="18.75" customHeight="1" x14ac:dyDescent="0.55000000000000004"/>
    <row r="369" ht="18.75" customHeight="1" x14ac:dyDescent="0.55000000000000004"/>
    <row r="370" ht="18.75" customHeight="1" x14ac:dyDescent="0.55000000000000004"/>
    <row r="371" ht="18.75" customHeight="1" x14ac:dyDescent="0.55000000000000004"/>
    <row r="372" ht="18.75" customHeight="1" x14ac:dyDescent="0.55000000000000004"/>
    <row r="373" ht="18.75" customHeight="1" x14ac:dyDescent="0.55000000000000004"/>
    <row r="374" ht="18.75" customHeight="1" x14ac:dyDescent="0.55000000000000004"/>
    <row r="375" ht="18.75" customHeight="1" x14ac:dyDescent="0.55000000000000004"/>
    <row r="376" ht="18.75" customHeight="1" x14ac:dyDescent="0.55000000000000004"/>
    <row r="377" ht="18.75" customHeight="1" x14ac:dyDescent="0.55000000000000004"/>
    <row r="378" ht="18.75" customHeight="1" x14ac:dyDescent="0.55000000000000004"/>
    <row r="379" ht="18.75" customHeight="1" x14ac:dyDescent="0.55000000000000004"/>
    <row r="380" ht="18.75" customHeight="1" x14ac:dyDescent="0.55000000000000004"/>
    <row r="381" ht="18.75" customHeight="1" x14ac:dyDescent="0.55000000000000004"/>
    <row r="382" ht="18.75" customHeight="1" x14ac:dyDescent="0.55000000000000004"/>
    <row r="383" ht="18.75" customHeight="1" x14ac:dyDescent="0.55000000000000004"/>
    <row r="384" ht="18.75" customHeight="1" x14ac:dyDescent="0.55000000000000004"/>
    <row r="385" ht="18.75" customHeight="1" x14ac:dyDescent="0.55000000000000004"/>
    <row r="386" ht="18.75" customHeight="1" x14ac:dyDescent="0.55000000000000004"/>
    <row r="387" ht="18.75" customHeight="1" x14ac:dyDescent="0.55000000000000004"/>
    <row r="388" ht="18.75" customHeight="1" x14ac:dyDescent="0.55000000000000004"/>
    <row r="389" ht="18.75" customHeight="1" x14ac:dyDescent="0.55000000000000004"/>
    <row r="390" ht="18.75" customHeight="1" x14ac:dyDescent="0.55000000000000004"/>
    <row r="391" ht="18.75" customHeight="1" x14ac:dyDescent="0.55000000000000004"/>
    <row r="392" ht="18.75" customHeight="1" x14ac:dyDescent="0.55000000000000004"/>
    <row r="393" ht="18.75" customHeight="1" x14ac:dyDescent="0.55000000000000004"/>
    <row r="394" ht="18.75" customHeight="1" x14ac:dyDescent="0.55000000000000004"/>
    <row r="395" ht="18.75" customHeight="1" x14ac:dyDescent="0.55000000000000004"/>
    <row r="396" ht="18.75" customHeight="1" x14ac:dyDescent="0.55000000000000004"/>
    <row r="397" ht="18.75" customHeight="1" x14ac:dyDescent="0.55000000000000004"/>
    <row r="398" ht="18.75" customHeight="1" x14ac:dyDescent="0.55000000000000004"/>
    <row r="399" ht="18.75" customHeight="1" x14ac:dyDescent="0.55000000000000004"/>
    <row r="400" ht="18.75" customHeight="1" x14ac:dyDescent="0.55000000000000004"/>
    <row r="401" ht="18.75" customHeight="1" x14ac:dyDescent="0.55000000000000004"/>
    <row r="402" ht="18.75" customHeight="1" x14ac:dyDescent="0.55000000000000004"/>
    <row r="403" ht="18.75" customHeight="1" x14ac:dyDescent="0.55000000000000004"/>
    <row r="404" ht="18.75" customHeight="1" x14ac:dyDescent="0.55000000000000004"/>
    <row r="405" ht="18.75" customHeight="1" x14ac:dyDescent="0.55000000000000004"/>
    <row r="406" ht="18.75" customHeight="1" x14ac:dyDescent="0.55000000000000004"/>
    <row r="407" ht="18.75" customHeight="1" x14ac:dyDescent="0.55000000000000004"/>
    <row r="408" ht="18.75" customHeight="1" x14ac:dyDescent="0.55000000000000004"/>
    <row r="409" ht="18.75" customHeight="1" x14ac:dyDescent="0.55000000000000004"/>
    <row r="410" ht="18.75" customHeight="1" x14ac:dyDescent="0.55000000000000004"/>
    <row r="411" ht="18.75" customHeight="1" x14ac:dyDescent="0.55000000000000004"/>
    <row r="412" ht="18.75" customHeight="1" x14ac:dyDescent="0.55000000000000004"/>
    <row r="413" ht="18.75" customHeight="1" x14ac:dyDescent="0.55000000000000004"/>
    <row r="414" ht="18.75" customHeight="1" x14ac:dyDescent="0.55000000000000004"/>
    <row r="415" ht="18.75" customHeight="1" x14ac:dyDescent="0.55000000000000004"/>
    <row r="416" ht="18.75" customHeight="1" x14ac:dyDescent="0.55000000000000004"/>
    <row r="417" ht="18.75" customHeight="1" x14ac:dyDescent="0.55000000000000004"/>
    <row r="418" ht="18.75" customHeight="1" x14ac:dyDescent="0.55000000000000004"/>
    <row r="419" ht="18.75" customHeight="1" x14ac:dyDescent="0.55000000000000004"/>
    <row r="420" ht="18.75" customHeight="1" x14ac:dyDescent="0.55000000000000004"/>
    <row r="421" ht="18.75" customHeight="1" x14ac:dyDescent="0.55000000000000004"/>
    <row r="422" ht="18.75" customHeight="1" x14ac:dyDescent="0.55000000000000004"/>
    <row r="423" ht="18.75" customHeight="1" x14ac:dyDescent="0.55000000000000004"/>
    <row r="424" ht="18.75" customHeight="1" x14ac:dyDescent="0.55000000000000004"/>
    <row r="425" ht="18.75" customHeight="1" x14ac:dyDescent="0.55000000000000004"/>
    <row r="426" ht="18.75" customHeight="1" x14ac:dyDescent="0.55000000000000004"/>
    <row r="427" ht="18.75" customHeight="1" x14ac:dyDescent="0.55000000000000004"/>
    <row r="428" ht="18.75" customHeight="1" x14ac:dyDescent="0.55000000000000004"/>
    <row r="429" ht="18.75" customHeight="1" x14ac:dyDescent="0.55000000000000004"/>
    <row r="430" ht="18.75" customHeight="1" x14ac:dyDescent="0.55000000000000004"/>
    <row r="431" ht="18.75" customHeight="1" x14ac:dyDescent="0.55000000000000004"/>
    <row r="432" ht="18.75" customHeight="1" x14ac:dyDescent="0.55000000000000004"/>
    <row r="433" ht="18.75" customHeight="1" x14ac:dyDescent="0.55000000000000004"/>
    <row r="434" ht="18.75" customHeight="1" x14ac:dyDescent="0.55000000000000004"/>
    <row r="435" ht="18.75" customHeight="1" x14ac:dyDescent="0.55000000000000004"/>
    <row r="436" ht="18.75" customHeight="1" x14ac:dyDescent="0.55000000000000004"/>
    <row r="437" ht="18.75" customHeight="1" x14ac:dyDescent="0.55000000000000004"/>
    <row r="438" ht="18.75" customHeight="1" x14ac:dyDescent="0.55000000000000004"/>
    <row r="439" ht="18.75" customHeight="1" x14ac:dyDescent="0.55000000000000004"/>
    <row r="440" ht="18.75" customHeight="1" x14ac:dyDescent="0.55000000000000004"/>
    <row r="441" ht="18.75" customHeight="1" x14ac:dyDescent="0.55000000000000004"/>
    <row r="442" ht="18.75" customHeight="1" x14ac:dyDescent="0.55000000000000004"/>
    <row r="443" ht="18.75" customHeight="1" x14ac:dyDescent="0.55000000000000004"/>
    <row r="444" ht="18.75" customHeight="1" x14ac:dyDescent="0.55000000000000004"/>
    <row r="445" ht="18.75" customHeight="1" x14ac:dyDescent="0.55000000000000004"/>
    <row r="446" ht="18.75" customHeight="1" x14ac:dyDescent="0.55000000000000004"/>
    <row r="447" ht="18.75" customHeight="1" x14ac:dyDescent="0.55000000000000004"/>
    <row r="448" ht="18.75" customHeight="1" x14ac:dyDescent="0.55000000000000004"/>
    <row r="449" ht="18.75" customHeight="1" x14ac:dyDescent="0.55000000000000004"/>
    <row r="450" ht="18.75" customHeight="1" x14ac:dyDescent="0.55000000000000004"/>
    <row r="451" ht="18.75" customHeight="1" x14ac:dyDescent="0.55000000000000004"/>
    <row r="452" ht="18.75" customHeight="1" x14ac:dyDescent="0.55000000000000004"/>
    <row r="453" ht="18.75" customHeight="1" x14ac:dyDescent="0.55000000000000004"/>
    <row r="454" ht="18.75" customHeight="1" x14ac:dyDescent="0.55000000000000004"/>
    <row r="455" ht="18.75" customHeight="1" x14ac:dyDescent="0.55000000000000004"/>
    <row r="456" ht="18.75" customHeight="1" x14ac:dyDescent="0.55000000000000004"/>
    <row r="457" ht="18.75" customHeight="1" x14ac:dyDescent="0.55000000000000004"/>
    <row r="458" ht="18.75" customHeight="1" x14ac:dyDescent="0.55000000000000004"/>
    <row r="459" ht="18.75" customHeight="1" x14ac:dyDescent="0.55000000000000004"/>
    <row r="460" ht="18.75" customHeight="1" x14ac:dyDescent="0.55000000000000004"/>
    <row r="461" ht="18.75" customHeight="1" x14ac:dyDescent="0.55000000000000004"/>
    <row r="462" ht="18.75" customHeight="1" x14ac:dyDescent="0.55000000000000004"/>
    <row r="463" ht="18.75" customHeight="1" x14ac:dyDescent="0.55000000000000004"/>
    <row r="464" ht="18.75" customHeight="1" x14ac:dyDescent="0.55000000000000004"/>
    <row r="465" ht="18.75" customHeight="1" x14ac:dyDescent="0.55000000000000004"/>
    <row r="466" ht="18.75" customHeight="1" x14ac:dyDescent="0.55000000000000004"/>
    <row r="467" ht="18.75" customHeight="1" x14ac:dyDescent="0.55000000000000004"/>
    <row r="468" ht="18.75" customHeight="1" x14ac:dyDescent="0.55000000000000004"/>
    <row r="469" ht="18.75" customHeight="1" x14ac:dyDescent="0.55000000000000004"/>
    <row r="470" ht="18.75" customHeight="1" x14ac:dyDescent="0.55000000000000004"/>
    <row r="471" ht="18.75" customHeight="1" x14ac:dyDescent="0.55000000000000004"/>
    <row r="472" ht="18.75" customHeight="1" x14ac:dyDescent="0.55000000000000004"/>
    <row r="473" ht="18.75" customHeight="1" x14ac:dyDescent="0.55000000000000004"/>
    <row r="474" ht="18.75" customHeight="1" x14ac:dyDescent="0.55000000000000004"/>
    <row r="475" ht="18.75" customHeight="1" x14ac:dyDescent="0.55000000000000004"/>
    <row r="476" ht="18.75" customHeight="1" x14ac:dyDescent="0.55000000000000004"/>
    <row r="477" ht="18.75" customHeight="1" x14ac:dyDescent="0.55000000000000004"/>
    <row r="478" ht="18.75" customHeight="1" x14ac:dyDescent="0.55000000000000004"/>
    <row r="479" ht="18.75" customHeight="1" x14ac:dyDescent="0.55000000000000004"/>
    <row r="480" ht="18.75" customHeight="1" x14ac:dyDescent="0.55000000000000004"/>
    <row r="481" ht="18.75" customHeight="1" x14ac:dyDescent="0.55000000000000004"/>
    <row r="482" ht="18.75" customHeight="1" x14ac:dyDescent="0.55000000000000004"/>
    <row r="483" ht="18.75" customHeight="1" x14ac:dyDescent="0.55000000000000004"/>
    <row r="484" ht="18.75" customHeight="1" x14ac:dyDescent="0.55000000000000004"/>
    <row r="485" ht="18.75" customHeight="1" x14ac:dyDescent="0.55000000000000004"/>
    <row r="486" ht="18.75" customHeight="1" x14ac:dyDescent="0.55000000000000004"/>
    <row r="487" ht="18.75" customHeight="1" x14ac:dyDescent="0.55000000000000004"/>
    <row r="488" ht="18.75" customHeight="1" x14ac:dyDescent="0.55000000000000004"/>
    <row r="489" ht="18.75" customHeight="1" x14ac:dyDescent="0.55000000000000004"/>
    <row r="490" ht="18.75" customHeight="1" x14ac:dyDescent="0.55000000000000004"/>
    <row r="491" ht="18.75" customHeight="1" x14ac:dyDescent="0.55000000000000004"/>
    <row r="492" ht="18.75" customHeight="1" x14ac:dyDescent="0.55000000000000004"/>
    <row r="493" ht="18.75" customHeight="1" x14ac:dyDescent="0.55000000000000004"/>
    <row r="494" ht="18.75" customHeight="1" x14ac:dyDescent="0.55000000000000004"/>
    <row r="495" ht="18.75" customHeight="1" x14ac:dyDescent="0.55000000000000004"/>
    <row r="496" ht="18.75" customHeight="1" x14ac:dyDescent="0.55000000000000004"/>
    <row r="497" ht="18.75" customHeight="1" x14ac:dyDescent="0.55000000000000004"/>
    <row r="498" ht="18.75" customHeight="1" x14ac:dyDescent="0.55000000000000004"/>
    <row r="499" ht="18.75" customHeight="1" x14ac:dyDescent="0.55000000000000004"/>
    <row r="500" ht="18.75" customHeight="1" x14ac:dyDescent="0.55000000000000004"/>
    <row r="501" ht="18.75" customHeight="1" x14ac:dyDescent="0.55000000000000004"/>
    <row r="502" ht="18.75" customHeight="1" x14ac:dyDescent="0.55000000000000004"/>
    <row r="503" ht="18.75" customHeight="1" x14ac:dyDescent="0.55000000000000004"/>
    <row r="504" ht="18.75" customHeight="1" x14ac:dyDescent="0.55000000000000004"/>
    <row r="505" ht="18.75" customHeight="1" x14ac:dyDescent="0.55000000000000004"/>
    <row r="506" ht="18.75" customHeight="1" x14ac:dyDescent="0.55000000000000004"/>
    <row r="507" ht="18.75" customHeight="1" x14ac:dyDescent="0.55000000000000004"/>
  </sheetData>
  <mergeCells count="7">
    <mergeCell ref="K2:L2"/>
    <mergeCell ref="A3:B4"/>
    <mergeCell ref="C3:D3"/>
    <mergeCell ref="E3:F3"/>
    <mergeCell ref="G3:H3"/>
    <mergeCell ref="I3:J3"/>
    <mergeCell ref="K3:L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177F-031A-4348-96C5-15FB1FCFD6EC}">
  <dimension ref="A1:AD38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29" width="5" style="153" customWidth="1"/>
    <col min="30" max="16384" width="9" style="153"/>
  </cols>
  <sheetData>
    <row r="1" spans="1:29" s="138" customFormat="1" ht="15" customHeight="1" x14ac:dyDescent="0.55000000000000004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138" customFormat="1" ht="11.25" customHeight="1" thickBot="1" x14ac:dyDescent="0.6">
      <c r="A2" s="139"/>
      <c r="B2" s="139"/>
      <c r="C2" s="140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310" t="s">
        <v>10</v>
      </c>
    </row>
    <row r="3" spans="1:29" s="141" customFormat="1" ht="18" customHeight="1" x14ac:dyDescent="0.55000000000000004">
      <c r="A3" s="470" t="s">
        <v>33</v>
      </c>
      <c r="B3" s="471"/>
      <c r="C3" s="471"/>
      <c r="D3" s="471"/>
      <c r="E3" s="476" t="s">
        <v>183</v>
      </c>
      <c r="F3" s="477"/>
      <c r="G3" s="477"/>
      <c r="H3" s="477"/>
      <c r="I3" s="477"/>
      <c r="J3" s="476" t="s">
        <v>170</v>
      </c>
      <c r="K3" s="477"/>
      <c r="L3" s="477"/>
      <c r="M3" s="477"/>
      <c r="N3" s="477"/>
      <c r="O3" s="476" t="s">
        <v>177</v>
      </c>
      <c r="P3" s="477"/>
      <c r="Q3" s="477"/>
      <c r="R3" s="477"/>
      <c r="S3" s="477"/>
      <c r="T3" s="476" t="s">
        <v>180</v>
      </c>
      <c r="U3" s="477"/>
      <c r="V3" s="477"/>
      <c r="W3" s="477"/>
      <c r="X3" s="477"/>
      <c r="Y3" s="476" t="s">
        <v>184</v>
      </c>
      <c r="Z3" s="477"/>
      <c r="AA3" s="477"/>
      <c r="AB3" s="477"/>
      <c r="AC3" s="477"/>
    </row>
    <row r="4" spans="1:29" s="141" customFormat="1" ht="18" customHeight="1" x14ac:dyDescent="0.55000000000000004">
      <c r="A4" s="474"/>
      <c r="B4" s="475"/>
      <c r="C4" s="475"/>
      <c r="D4" s="475"/>
      <c r="E4" s="470" t="s">
        <v>34</v>
      </c>
      <c r="F4" s="471"/>
      <c r="G4" s="471"/>
      <c r="H4" s="472" t="s">
        <v>35</v>
      </c>
      <c r="I4" s="473"/>
      <c r="J4" s="478" t="s">
        <v>34</v>
      </c>
      <c r="K4" s="479"/>
      <c r="L4" s="480"/>
      <c r="M4" s="472" t="s">
        <v>35</v>
      </c>
      <c r="N4" s="473"/>
      <c r="O4" s="470" t="s">
        <v>34</v>
      </c>
      <c r="P4" s="471"/>
      <c r="Q4" s="471"/>
      <c r="R4" s="472" t="s">
        <v>35</v>
      </c>
      <c r="S4" s="473"/>
      <c r="T4" s="470" t="s">
        <v>34</v>
      </c>
      <c r="U4" s="471"/>
      <c r="V4" s="471"/>
      <c r="W4" s="472" t="s">
        <v>35</v>
      </c>
      <c r="X4" s="473"/>
      <c r="Y4" s="470" t="s">
        <v>34</v>
      </c>
      <c r="Z4" s="471"/>
      <c r="AA4" s="471"/>
      <c r="AB4" s="472" t="s">
        <v>35</v>
      </c>
      <c r="AC4" s="473"/>
    </row>
    <row r="5" spans="1:29" s="142" customFormat="1" ht="19.5" customHeight="1" x14ac:dyDescent="0.55000000000000004">
      <c r="A5" s="465" t="s">
        <v>36</v>
      </c>
      <c r="B5" s="466"/>
      <c r="C5" s="466"/>
      <c r="D5" s="466"/>
      <c r="E5" s="467">
        <v>25189114</v>
      </c>
      <c r="F5" s="468"/>
      <c r="G5" s="469"/>
      <c r="H5" s="457">
        <v>100</v>
      </c>
      <c r="I5" s="458"/>
      <c r="J5" s="459">
        <v>21110756</v>
      </c>
      <c r="K5" s="460"/>
      <c r="L5" s="461"/>
      <c r="M5" s="457">
        <v>99.999999999999986</v>
      </c>
      <c r="N5" s="458"/>
      <c r="O5" s="459">
        <v>20619576</v>
      </c>
      <c r="P5" s="460"/>
      <c r="Q5" s="461"/>
      <c r="R5" s="457">
        <v>100</v>
      </c>
      <c r="S5" s="458"/>
      <c r="T5" s="459">
        <v>21406171</v>
      </c>
      <c r="U5" s="460"/>
      <c r="V5" s="461"/>
      <c r="W5" s="457">
        <v>100</v>
      </c>
      <c r="X5" s="458"/>
      <c r="Y5" s="459">
        <v>24446179</v>
      </c>
      <c r="Z5" s="460"/>
      <c r="AA5" s="461"/>
      <c r="AB5" s="457">
        <v>100</v>
      </c>
      <c r="AC5" s="458"/>
    </row>
    <row r="6" spans="1:29" s="141" customFormat="1" ht="19.5" customHeight="1" x14ac:dyDescent="0.55000000000000004">
      <c r="A6" s="392" t="s">
        <v>37</v>
      </c>
      <c r="B6" s="393"/>
      <c r="C6" s="393"/>
      <c r="D6" s="393"/>
      <c r="E6" s="462">
        <v>156576</v>
      </c>
      <c r="F6" s="463"/>
      <c r="G6" s="464"/>
      <c r="H6" s="455">
        <v>0.6</v>
      </c>
      <c r="I6" s="456"/>
      <c r="J6" s="452">
        <v>165280</v>
      </c>
      <c r="K6" s="453"/>
      <c r="L6" s="454"/>
      <c r="M6" s="455">
        <v>0.8</v>
      </c>
      <c r="N6" s="456"/>
      <c r="O6" s="452">
        <v>176063</v>
      </c>
      <c r="P6" s="453"/>
      <c r="Q6" s="454"/>
      <c r="R6" s="455">
        <v>0.85386333841200224</v>
      </c>
      <c r="S6" s="456"/>
      <c r="T6" s="452">
        <v>209685</v>
      </c>
      <c r="U6" s="453"/>
      <c r="V6" s="454"/>
      <c r="W6" s="455">
        <v>0.97955398001819194</v>
      </c>
      <c r="X6" s="456"/>
      <c r="Y6" s="452">
        <v>178024</v>
      </c>
      <c r="Z6" s="453"/>
      <c r="AA6" s="454"/>
      <c r="AB6" s="455">
        <f>Y6/Y5*100</f>
        <v>0.72822832558004258</v>
      </c>
      <c r="AC6" s="456"/>
    </row>
    <row r="7" spans="1:29" s="141" customFormat="1" ht="19.5" customHeight="1" x14ac:dyDescent="0.55000000000000004">
      <c r="A7" s="392" t="s">
        <v>38</v>
      </c>
      <c r="B7" s="393"/>
      <c r="C7" s="393"/>
      <c r="D7" s="393"/>
      <c r="E7" s="449">
        <v>6982507</v>
      </c>
      <c r="F7" s="450"/>
      <c r="G7" s="451"/>
      <c r="H7" s="440">
        <v>27.7</v>
      </c>
      <c r="I7" s="441"/>
      <c r="J7" s="442">
        <v>1845801</v>
      </c>
      <c r="K7" s="443"/>
      <c r="L7" s="444"/>
      <c r="M7" s="440">
        <v>8.6999999999999993</v>
      </c>
      <c r="N7" s="441"/>
      <c r="O7" s="442">
        <v>1659805</v>
      </c>
      <c r="P7" s="443"/>
      <c r="Q7" s="444"/>
      <c r="R7" s="440">
        <v>8.1496563071907975</v>
      </c>
      <c r="S7" s="441"/>
      <c r="T7" s="442">
        <v>1792626</v>
      </c>
      <c r="U7" s="443"/>
      <c r="V7" s="444"/>
      <c r="W7" s="440">
        <v>8.3743421464772947</v>
      </c>
      <c r="X7" s="441"/>
      <c r="Y7" s="442">
        <v>2095058</v>
      </c>
      <c r="Z7" s="445"/>
      <c r="AA7" s="444"/>
      <c r="AB7" s="440">
        <f>Y7/Y5*100</f>
        <v>8.5700836928339594</v>
      </c>
      <c r="AC7" s="441"/>
    </row>
    <row r="8" spans="1:29" s="141" customFormat="1" ht="19.5" customHeight="1" x14ac:dyDescent="0.55000000000000004">
      <c r="A8" s="392" t="s">
        <v>39</v>
      </c>
      <c r="B8" s="393"/>
      <c r="C8" s="393"/>
      <c r="D8" s="393"/>
      <c r="E8" s="449">
        <v>8538949</v>
      </c>
      <c r="F8" s="450"/>
      <c r="G8" s="451"/>
      <c r="H8" s="440">
        <v>33.9</v>
      </c>
      <c r="I8" s="441">
        <v>33.9</v>
      </c>
      <c r="J8" s="442">
        <v>9798026</v>
      </c>
      <c r="K8" s="443"/>
      <c r="L8" s="444"/>
      <c r="M8" s="440">
        <v>46.4</v>
      </c>
      <c r="N8" s="441"/>
      <c r="O8" s="442">
        <v>9332703</v>
      </c>
      <c r="P8" s="443"/>
      <c r="Q8" s="444"/>
      <c r="R8" s="440">
        <v>45.261372008813375</v>
      </c>
      <c r="S8" s="441"/>
      <c r="T8" s="442">
        <v>10304224</v>
      </c>
      <c r="U8" s="443"/>
      <c r="V8" s="444"/>
      <c r="W8" s="440">
        <v>48.136698524925357</v>
      </c>
      <c r="X8" s="441"/>
      <c r="Y8" s="442">
        <v>10687738</v>
      </c>
      <c r="Z8" s="445"/>
      <c r="AA8" s="444"/>
      <c r="AB8" s="440">
        <f>Y8/Y5*100</f>
        <v>43.719462252158095</v>
      </c>
      <c r="AC8" s="441"/>
    </row>
    <row r="9" spans="1:29" s="141" customFormat="1" ht="19.5" customHeight="1" x14ac:dyDescent="0.55000000000000004">
      <c r="A9" s="392" t="s">
        <v>40</v>
      </c>
      <c r="B9" s="393"/>
      <c r="C9" s="393"/>
      <c r="D9" s="393"/>
      <c r="E9" s="449">
        <v>1795463</v>
      </c>
      <c r="F9" s="450"/>
      <c r="G9" s="451"/>
      <c r="H9" s="440">
        <v>7.1</v>
      </c>
      <c r="I9" s="441">
        <v>7.1</v>
      </c>
      <c r="J9" s="442">
        <v>2017931</v>
      </c>
      <c r="K9" s="443"/>
      <c r="L9" s="444"/>
      <c r="M9" s="440">
        <v>9.6</v>
      </c>
      <c r="N9" s="441"/>
      <c r="O9" s="442">
        <v>2103482</v>
      </c>
      <c r="P9" s="443"/>
      <c r="Q9" s="444"/>
      <c r="R9" s="440">
        <v>10.201383384411008</v>
      </c>
      <c r="S9" s="441"/>
      <c r="T9" s="442">
        <v>1552645</v>
      </c>
      <c r="U9" s="443"/>
      <c r="V9" s="444"/>
      <c r="W9" s="440">
        <v>7.1532588850196523</v>
      </c>
      <c r="X9" s="441"/>
      <c r="Y9" s="442">
        <v>1445202</v>
      </c>
      <c r="Z9" s="445"/>
      <c r="AA9" s="444"/>
      <c r="AB9" s="440">
        <f>Y9/Y5*100</f>
        <v>5.9117705061392209</v>
      </c>
      <c r="AC9" s="441"/>
    </row>
    <row r="10" spans="1:29" s="141" customFormat="1" ht="19.5" customHeight="1" x14ac:dyDescent="0.55000000000000004">
      <c r="A10" s="392" t="s">
        <v>41</v>
      </c>
      <c r="B10" s="393"/>
      <c r="C10" s="393"/>
      <c r="D10" s="393"/>
      <c r="E10" s="449">
        <v>23967</v>
      </c>
      <c r="F10" s="450"/>
      <c r="G10" s="451"/>
      <c r="H10" s="440">
        <v>0.1</v>
      </c>
      <c r="I10" s="441">
        <v>0.1</v>
      </c>
      <c r="J10" s="442">
        <v>23087</v>
      </c>
      <c r="K10" s="443"/>
      <c r="L10" s="444"/>
      <c r="M10" s="440">
        <v>0.1</v>
      </c>
      <c r="N10" s="441"/>
      <c r="O10" s="442">
        <v>21529</v>
      </c>
      <c r="P10" s="443"/>
      <c r="Q10" s="444"/>
      <c r="R10" s="440">
        <v>0.10441048836309727</v>
      </c>
      <c r="S10" s="441"/>
      <c r="T10" s="442">
        <v>19382</v>
      </c>
      <c r="U10" s="443"/>
      <c r="V10" s="444"/>
      <c r="W10" s="440">
        <v>9.0543983788600027E-2</v>
      </c>
      <c r="X10" s="441"/>
      <c r="Y10" s="442">
        <v>33867</v>
      </c>
      <c r="Z10" s="445"/>
      <c r="AA10" s="444"/>
      <c r="AB10" s="440">
        <f>Y10/Y5*100</f>
        <v>0.13853698772311207</v>
      </c>
      <c r="AC10" s="441"/>
    </row>
    <row r="11" spans="1:29" s="141" customFormat="1" ht="19.5" customHeight="1" x14ac:dyDescent="0.55000000000000004">
      <c r="A11" s="392" t="s">
        <v>42</v>
      </c>
      <c r="B11" s="393"/>
      <c r="C11" s="393"/>
      <c r="D11" s="393"/>
      <c r="E11" s="449">
        <v>118099</v>
      </c>
      <c r="F11" s="450"/>
      <c r="G11" s="451"/>
      <c r="H11" s="440">
        <v>0.5</v>
      </c>
      <c r="I11" s="441">
        <v>0.5</v>
      </c>
      <c r="J11" s="442">
        <v>133464</v>
      </c>
      <c r="K11" s="443"/>
      <c r="L11" s="444"/>
      <c r="M11" s="440">
        <v>0.6</v>
      </c>
      <c r="N11" s="441"/>
      <c r="O11" s="442">
        <v>85868</v>
      </c>
      <c r="P11" s="443"/>
      <c r="Q11" s="444"/>
      <c r="R11" s="440">
        <v>0.4164392129110705</v>
      </c>
      <c r="S11" s="441"/>
      <c r="T11" s="442">
        <v>94298</v>
      </c>
      <c r="U11" s="443"/>
      <c r="V11" s="444"/>
      <c r="W11" s="440">
        <v>0.44051783011543721</v>
      </c>
      <c r="X11" s="441"/>
      <c r="Y11" s="442">
        <v>116753</v>
      </c>
      <c r="Z11" s="445"/>
      <c r="AA11" s="444"/>
      <c r="AB11" s="440">
        <f>Y11/Y5*100</f>
        <v>0.47759201959537317</v>
      </c>
      <c r="AC11" s="441"/>
    </row>
    <row r="12" spans="1:29" s="141" customFormat="1" ht="19.5" customHeight="1" x14ac:dyDescent="0.55000000000000004">
      <c r="A12" s="392" t="s">
        <v>43</v>
      </c>
      <c r="B12" s="393"/>
      <c r="C12" s="393"/>
      <c r="D12" s="393"/>
      <c r="E12" s="449">
        <v>400030</v>
      </c>
      <c r="F12" s="450"/>
      <c r="G12" s="451"/>
      <c r="H12" s="440">
        <v>1.6</v>
      </c>
      <c r="I12" s="441">
        <v>1.6</v>
      </c>
      <c r="J12" s="442">
        <v>417167</v>
      </c>
      <c r="K12" s="443"/>
      <c r="L12" s="444"/>
      <c r="M12" s="440">
        <v>2</v>
      </c>
      <c r="N12" s="441"/>
      <c r="O12" s="442">
        <v>480665</v>
      </c>
      <c r="P12" s="443"/>
      <c r="Q12" s="444"/>
      <c r="R12" s="440">
        <v>2.3311100092455828</v>
      </c>
      <c r="S12" s="441"/>
      <c r="T12" s="442">
        <v>176421</v>
      </c>
      <c r="U12" s="443"/>
      <c r="V12" s="444"/>
      <c r="W12" s="440">
        <v>0.82415953792016328</v>
      </c>
      <c r="X12" s="441"/>
      <c r="Y12" s="442">
        <v>531304</v>
      </c>
      <c r="Z12" s="445"/>
      <c r="AA12" s="444"/>
      <c r="AB12" s="440">
        <f>Y12/Y5*100</f>
        <v>2.1733621438344208</v>
      </c>
      <c r="AC12" s="441"/>
    </row>
    <row r="13" spans="1:29" s="141" customFormat="1" ht="19.5" customHeight="1" x14ac:dyDescent="0.55000000000000004">
      <c r="A13" s="392" t="s">
        <v>44</v>
      </c>
      <c r="B13" s="393"/>
      <c r="C13" s="393"/>
      <c r="D13" s="393"/>
      <c r="E13" s="449">
        <v>1979139</v>
      </c>
      <c r="F13" s="450"/>
      <c r="G13" s="451"/>
      <c r="H13" s="438">
        <v>7.9</v>
      </c>
      <c r="I13" s="439"/>
      <c r="J13" s="442">
        <v>1721865</v>
      </c>
      <c r="K13" s="443"/>
      <c r="L13" s="444"/>
      <c r="M13" s="440">
        <v>8.1999999999999993</v>
      </c>
      <c r="N13" s="441"/>
      <c r="O13" s="442">
        <v>1447466</v>
      </c>
      <c r="P13" s="443"/>
      <c r="Q13" s="444"/>
      <c r="R13" s="440">
        <v>7.0198630660494672</v>
      </c>
      <c r="S13" s="441"/>
      <c r="T13" s="442">
        <v>1449269</v>
      </c>
      <c r="U13" s="443"/>
      <c r="V13" s="444"/>
      <c r="W13" s="440">
        <v>6.7703327232133192</v>
      </c>
      <c r="X13" s="441"/>
      <c r="Y13" s="442">
        <v>1801581</v>
      </c>
      <c r="Z13" s="445"/>
      <c r="AA13" s="444"/>
      <c r="AB13" s="440">
        <f>Y13/Y5*100</f>
        <v>7.369581152130154</v>
      </c>
      <c r="AC13" s="441"/>
    </row>
    <row r="14" spans="1:29" s="141" customFormat="1" ht="19.5" customHeight="1" x14ac:dyDescent="0.55000000000000004">
      <c r="A14" s="392" t="s">
        <v>45</v>
      </c>
      <c r="B14" s="393"/>
      <c r="C14" s="393"/>
      <c r="D14" s="393"/>
      <c r="E14" s="449">
        <v>691106</v>
      </c>
      <c r="F14" s="450"/>
      <c r="G14" s="451"/>
      <c r="H14" s="438">
        <v>2.7</v>
      </c>
      <c r="I14" s="439"/>
      <c r="J14" s="442">
        <v>746397</v>
      </c>
      <c r="K14" s="443"/>
      <c r="L14" s="444"/>
      <c r="M14" s="440">
        <v>3.5</v>
      </c>
      <c r="N14" s="441"/>
      <c r="O14" s="442">
        <v>720275</v>
      </c>
      <c r="P14" s="443"/>
      <c r="Q14" s="444"/>
      <c r="R14" s="440">
        <v>3.4931610620897344</v>
      </c>
      <c r="S14" s="441"/>
      <c r="T14" s="442">
        <v>788751</v>
      </c>
      <c r="U14" s="443"/>
      <c r="V14" s="444"/>
      <c r="W14" s="440">
        <v>3.6846898027676227</v>
      </c>
      <c r="X14" s="441"/>
      <c r="Y14" s="442">
        <v>822913</v>
      </c>
      <c r="Z14" s="445"/>
      <c r="AA14" s="444"/>
      <c r="AB14" s="440">
        <f>Y14/Y5*100</f>
        <v>3.3662234085744034</v>
      </c>
      <c r="AC14" s="441"/>
    </row>
    <row r="15" spans="1:29" s="141" customFormat="1" ht="19.5" customHeight="1" x14ac:dyDescent="0.55000000000000004">
      <c r="A15" s="392" t="s">
        <v>46</v>
      </c>
      <c r="B15" s="393"/>
      <c r="C15" s="393"/>
      <c r="D15" s="393"/>
      <c r="E15" s="449">
        <v>2752859</v>
      </c>
      <c r="F15" s="450"/>
      <c r="G15" s="451"/>
      <c r="H15" s="438">
        <v>10.9</v>
      </c>
      <c r="I15" s="439"/>
      <c r="J15" s="442">
        <v>2330329</v>
      </c>
      <c r="K15" s="443"/>
      <c r="L15" s="444"/>
      <c r="M15" s="440">
        <v>11</v>
      </c>
      <c r="N15" s="441"/>
      <c r="O15" s="442">
        <v>2665852</v>
      </c>
      <c r="P15" s="443"/>
      <c r="Q15" s="444"/>
      <c r="R15" s="440">
        <v>12.928743054658351</v>
      </c>
      <c r="S15" s="441"/>
      <c r="T15" s="442">
        <v>3120170</v>
      </c>
      <c r="U15" s="443"/>
      <c r="V15" s="444"/>
      <c r="W15" s="440">
        <v>14.57603043533568</v>
      </c>
      <c r="X15" s="441"/>
      <c r="Y15" s="442">
        <v>4903197</v>
      </c>
      <c r="Z15" s="445"/>
      <c r="AA15" s="444"/>
      <c r="AB15" s="440">
        <f>Y15/Y5*100</f>
        <v>20.057109947530041</v>
      </c>
      <c r="AC15" s="441"/>
    </row>
    <row r="16" spans="1:29" s="141" customFormat="1" ht="19.5" customHeight="1" x14ac:dyDescent="0.55000000000000004">
      <c r="A16" s="392" t="s">
        <v>47</v>
      </c>
      <c r="B16" s="393"/>
      <c r="C16" s="393"/>
      <c r="D16" s="393"/>
      <c r="E16" s="446" t="s">
        <v>169</v>
      </c>
      <c r="F16" s="447"/>
      <c r="G16" s="448"/>
      <c r="H16" s="438" t="s">
        <v>7</v>
      </c>
      <c r="I16" s="439"/>
      <c r="J16" s="435" t="s">
        <v>169</v>
      </c>
      <c r="K16" s="436"/>
      <c r="L16" s="437"/>
      <c r="M16" s="438" t="s">
        <v>169</v>
      </c>
      <c r="N16" s="439"/>
      <c r="O16" s="435" t="s">
        <v>169</v>
      </c>
      <c r="P16" s="436"/>
      <c r="Q16" s="437"/>
      <c r="R16" s="438" t="s">
        <v>169</v>
      </c>
      <c r="S16" s="439"/>
      <c r="T16" s="435" t="s">
        <v>169</v>
      </c>
      <c r="U16" s="436"/>
      <c r="V16" s="437"/>
      <c r="W16" s="438" t="s">
        <v>7</v>
      </c>
      <c r="X16" s="439"/>
      <c r="Y16" s="435" t="s">
        <v>169</v>
      </c>
      <c r="Z16" s="436"/>
      <c r="AA16" s="437"/>
      <c r="AB16" s="438" t="s">
        <v>169</v>
      </c>
      <c r="AC16" s="439"/>
    </row>
    <row r="17" spans="1:29" s="141" customFormat="1" ht="19.5" customHeight="1" x14ac:dyDescent="0.55000000000000004">
      <c r="A17" s="392" t="s">
        <v>48</v>
      </c>
      <c r="B17" s="393"/>
      <c r="C17" s="393"/>
      <c r="D17" s="393"/>
      <c r="E17" s="449">
        <v>1750419</v>
      </c>
      <c r="F17" s="450"/>
      <c r="G17" s="451"/>
      <c r="H17" s="438">
        <v>7</v>
      </c>
      <c r="I17" s="439"/>
      <c r="J17" s="442">
        <v>1911409</v>
      </c>
      <c r="K17" s="443"/>
      <c r="L17" s="444"/>
      <c r="M17" s="440">
        <v>9.1</v>
      </c>
      <c r="N17" s="441"/>
      <c r="O17" s="442">
        <v>1925868</v>
      </c>
      <c r="P17" s="443"/>
      <c r="Q17" s="444"/>
      <c r="R17" s="440">
        <v>9.3399980678555181</v>
      </c>
      <c r="S17" s="441"/>
      <c r="T17" s="442">
        <v>1898700</v>
      </c>
      <c r="U17" s="443"/>
      <c r="V17" s="444"/>
      <c r="W17" s="438">
        <v>8.869872150418681</v>
      </c>
      <c r="X17" s="439"/>
      <c r="Y17" s="442">
        <v>1830542</v>
      </c>
      <c r="Z17" s="445"/>
      <c r="AA17" s="444"/>
      <c r="AB17" s="438">
        <f>Y17/Y5*100</f>
        <v>7.4880495639011722</v>
      </c>
      <c r="AC17" s="439"/>
    </row>
    <row r="18" spans="1:29" s="141" customFormat="1" ht="19.5" customHeight="1" x14ac:dyDescent="0.55000000000000004">
      <c r="A18" s="392" t="s">
        <v>49</v>
      </c>
      <c r="B18" s="393"/>
      <c r="C18" s="393"/>
      <c r="D18" s="393"/>
      <c r="E18" s="446" t="s">
        <v>7</v>
      </c>
      <c r="F18" s="447"/>
      <c r="G18" s="448"/>
      <c r="H18" s="438" t="s">
        <v>7</v>
      </c>
      <c r="I18" s="439"/>
      <c r="J18" s="435" t="s">
        <v>169</v>
      </c>
      <c r="K18" s="436"/>
      <c r="L18" s="437"/>
      <c r="M18" s="438" t="s">
        <v>169</v>
      </c>
      <c r="N18" s="439"/>
      <c r="O18" s="435" t="s">
        <v>174</v>
      </c>
      <c r="P18" s="436"/>
      <c r="Q18" s="437"/>
      <c r="R18" s="438" t="s">
        <v>169</v>
      </c>
      <c r="S18" s="439"/>
      <c r="T18" s="435" t="s">
        <v>169</v>
      </c>
      <c r="U18" s="436"/>
      <c r="V18" s="437"/>
      <c r="W18" s="438" t="s">
        <v>7</v>
      </c>
      <c r="X18" s="439"/>
      <c r="Y18" s="435" t="s">
        <v>169</v>
      </c>
      <c r="Z18" s="436"/>
      <c r="AA18" s="437"/>
      <c r="AB18" s="438" t="s">
        <v>169</v>
      </c>
      <c r="AC18" s="439"/>
    </row>
    <row r="19" spans="1:29" s="141" customFormat="1" ht="19.5" customHeight="1" x14ac:dyDescent="0.55000000000000004">
      <c r="A19" s="379" t="s">
        <v>50</v>
      </c>
      <c r="B19" s="380"/>
      <c r="C19" s="380"/>
      <c r="D19" s="380"/>
      <c r="E19" s="432" t="s">
        <v>7</v>
      </c>
      <c r="F19" s="433"/>
      <c r="G19" s="434"/>
      <c r="H19" s="420" t="s">
        <v>7</v>
      </c>
      <c r="I19" s="421" t="s">
        <v>7</v>
      </c>
      <c r="J19" s="422" t="s">
        <v>169</v>
      </c>
      <c r="K19" s="423"/>
      <c r="L19" s="424"/>
      <c r="M19" s="420" t="s">
        <v>169</v>
      </c>
      <c r="N19" s="421"/>
      <c r="O19" s="422" t="s">
        <v>174</v>
      </c>
      <c r="P19" s="423"/>
      <c r="Q19" s="424"/>
      <c r="R19" s="420" t="s">
        <v>169</v>
      </c>
      <c r="S19" s="421"/>
      <c r="T19" s="422" t="s">
        <v>169</v>
      </c>
      <c r="U19" s="423"/>
      <c r="V19" s="424"/>
      <c r="W19" s="420" t="s">
        <v>7</v>
      </c>
      <c r="X19" s="421"/>
      <c r="Y19" s="422" t="s">
        <v>169</v>
      </c>
      <c r="Z19" s="423"/>
      <c r="AA19" s="424"/>
      <c r="AB19" s="420" t="s">
        <v>169</v>
      </c>
      <c r="AC19" s="421"/>
    </row>
    <row r="20" spans="1:29" s="138" customFormat="1" ht="11.25" customHeight="1" x14ac:dyDescent="0.55000000000000004">
      <c r="A20" s="143" t="s">
        <v>164</v>
      </c>
      <c r="B20" s="143"/>
      <c r="C20" s="144"/>
      <c r="J20" s="145"/>
      <c r="K20" s="145"/>
    </row>
    <row r="21" spans="1:29" s="138" customFormat="1" ht="24.75" customHeight="1" x14ac:dyDescent="0.55000000000000004">
      <c r="A21" s="146"/>
      <c r="B21" s="146"/>
      <c r="C21" s="144"/>
    </row>
    <row r="22" spans="1:29" s="313" customFormat="1" ht="15" customHeight="1" x14ac:dyDescent="0.55000000000000004">
      <c r="A22" s="147" t="s">
        <v>51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 t="s">
        <v>52</v>
      </c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9" ht="11.25" customHeight="1" thickBot="1" x14ac:dyDescent="0.6">
      <c r="A23" s="148"/>
      <c r="B23" s="148"/>
      <c r="C23" s="149"/>
      <c r="D23" s="149"/>
      <c r="E23" s="149"/>
      <c r="F23" s="149"/>
      <c r="G23" s="149"/>
      <c r="H23" s="149"/>
      <c r="I23" s="150"/>
      <c r="J23" s="150"/>
      <c r="K23" s="150"/>
      <c r="L23" s="151"/>
      <c r="M23" s="151" t="s">
        <v>132</v>
      </c>
      <c r="N23" s="152"/>
      <c r="O23" s="141"/>
      <c r="P23" s="141"/>
      <c r="R23" s="141"/>
      <c r="S23" s="141"/>
      <c r="T23" s="154"/>
      <c r="U23" s="155"/>
      <c r="V23" s="154"/>
      <c r="W23" s="154"/>
      <c r="X23" s="154"/>
      <c r="Y23" s="154"/>
      <c r="Z23" s="151"/>
      <c r="AA23" s="151" t="s">
        <v>132</v>
      </c>
    </row>
    <row r="24" spans="1:29" ht="19.5" customHeight="1" x14ac:dyDescent="0.55000000000000004">
      <c r="A24" s="425" t="s">
        <v>33</v>
      </c>
      <c r="B24" s="426"/>
      <c r="C24" s="427"/>
      <c r="D24" s="428" t="s">
        <v>183</v>
      </c>
      <c r="E24" s="429"/>
      <c r="F24" s="430" t="s">
        <v>170</v>
      </c>
      <c r="G24" s="431"/>
      <c r="H24" s="430" t="s">
        <v>177</v>
      </c>
      <c r="I24" s="431"/>
      <c r="J24" s="430" t="s">
        <v>180</v>
      </c>
      <c r="K24" s="431"/>
      <c r="L24" s="430" t="s">
        <v>184</v>
      </c>
      <c r="M24" s="431"/>
      <c r="N24" s="156"/>
      <c r="O24" s="425" t="s">
        <v>33</v>
      </c>
      <c r="P24" s="426"/>
      <c r="Q24" s="427"/>
      <c r="R24" s="428" t="s">
        <v>183</v>
      </c>
      <c r="S24" s="429"/>
      <c r="T24" s="430" t="s">
        <v>170</v>
      </c>
      <c r="U24" s="429"/>
      <c r="V24" s="430" t="s">
        <v>177</v>
      </c>
      <c r="W24" s="429"/>
      <c r="X24" s="430" t="s">
        <v>180</v>
      </c>
      <c r="Y24" s="429"/>
      <c r="Z24" s="430" t="s">
        <v>184</v>
      </c>
      <c r="AA24" s="429"/>
      <c r="AB24" s="157"/>
    </row>
    <row r="25" spans="1:29" ht="19.5" customHeight="1" x14ac:dyDescent="0.55000000000000004">
      <c r="A25" s="410" t="s">
        <v>149</v>
      </c>
      <c r="B25" s="411"/>
      <c r="C25" s="412"/>
      <c r="D25" s="413">
        <v>1203489</v>
      </c>
      <c r="E25" s="414"/>
      <c r="F25" s="413">
        <v>1702525</v>
      </c>
      <c r="G25" s="414"/>
      <c r="H25" s="413">
        <v>802404</v>
      </c>
      <c r="I25" s="414"/>
      <c r="J25" s="413">
        <v>865553</v>
      </c>
      <c r="K25" s="415"/>
      <c r="L25" s="413">
        <v>2657763</v>
      </c>
      <c r="M25" s="416"/>
      <c r="N25" s="312"/>
      <c r="O25" s="417" t="s">
        <v>153</v>
      </c>
      <c r="P25" s="418"/>
      <c r="Q25" s="419"/>
      <c r="R25" s="398">
        <v>3381209</v>
      </c>
      <c r="S25" s="399"/>
      <c r="T25" s="398">
        <v>3830736</v>
      </c>
      <c r="U25" s="399"/>
      <c r="V25" s="398">
        <v>4188672</v>
      </c>
      <c r="W25" s="399"/>
      <c r="X25" s="398">
        <v>4221966</v>
      </c>
      <c r="Y25" s="400"/>
      <c r="Z25" s="398">
        <v>4358184</v>
      </c>
      <c r="AA25" s="401"/>
      <c r="AB25" s="312"/>
    </row>
    <row r="26" spans="1:29" ht="19.5" customHeight="1" x14ac:dyDescent="0.55000000000000004">
      <c r="A26" s="392" t="s">
        <v>150</v>
      </c>
      <c r="B26" s="393"/>
      <c r="C26" s="394"/>
      <c r="D26" s="385">
        <v>1648426</v>
      </c>
      <c r="E26" s="402"/>
      <c r="F26" s="385">
        <v>1827035</v>
      </c>
      <c r="G26" s="402"/>
      <c r="H26" s="385">
        <v>1855180</v>
      </c>
      <c r="I26" s="402"/>
      <c r="J26" s="385">
        <v>1833753</v>
      </c>
      <c r="K26" s="397"/>
      <c r="L26" s="385">
        <v>1770677</v>
      </c>
      <c r="M26" s="386"/>
      <c r="N26" s="312"/>
      <c r="O26" s="403" t="s">
        <v>54</v>
      </c>
      <c r="P26" s="404"/>
      <c r="Q26" s="405"/>
      <c r="R26" s="406">
        <v>2137716</v>
      </c>
      <c r="S26" s="407"/>
      <c r="T26" s="406">
        <v>2241387</v>
      </c>
      <c r="U26" s="407"/>
      <c r="V26" s="406">
        <v>2304136</v>
      </c>
      <c r="W26" s="407"/>
      <c r="X26" s="406">
        <v>2277025</v>
      </c>
      <c r="Y26" s="408"/>
      <c r="Z26" s="406">
        <v>2309605</v>
      </c>
      <c r="AA26" s="409"/>
      <c r="AB26" s="311"/>
    </row>
    <row r="27" spans="1:29" ht="19.5" customHeight="1" x14ac:dyDescent="0.55000000000000004">
      <c r="A27" s="379" t="s">
        <v>151</v>
      </c>
      <c r="B27" s="380"/>
      <c r="C27" s="381"/>
      <c r="D27" s="382">
        <v>20171964</v>
      </c>
      <c r="E27" s="383"/>
      <c r="F27" s="382">
        <v>20047454</v>
      </c>
      <c r="G27" s="383"/>
      <c r="H27" s="382">
        <v>18994678</v>
      </c>
      <c r="I27" s="383"/>
      <c r="J27" s="382">
        <v>18026477</v>
      </c>
      <c r="K27" s="384"/>
      <c r="L27" s="382">
        <v>18913562</v>
      </c>
      <c r="M27" s="391"/>
      <c r="N27" s="312"/>
      <c r="O27" s="392" t="s">
        <v>152</v>
      </c>
      <c r="P27" s="393"/>
      <c r="Q27" s="394"/>
      <c r="R27" s="395">
        <v>330706</v>
      </c>
      <c r="S27" s="396"/>
      <c r="T27" s="395">
        <v>623159</v>
      </c>
      <c r="U27" s="396"/>
      <c r="V27" s="395">
        <v>523695</v>
      </c>
      <c r="W27" s="396"/>
      <c r="X27" s="385">
        <v>480287</v>
      </c>
      <c r="Y27" s="397"/>
      <c r="Z27" s="385">
        <v>455605</v>
      </c>
      <c r="AA27" s="386"/>
      <c r="AB27" s="312"/>
    </row>
    <row r="28" spans="1:29" ht="19.5" customHeight="1" x14ac:dyDescent="0.55000000000000004">
      <c r="A28" s="387" t="s">
        <v>163</v>
      </c>
      <c r="B28" s="387"/>
      <c r="C28" s="387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388" t="s">
        <v>155</v>
      </c>
      <c r="P28" s="389"/>
      <c r="Q28" s="390"/>
      <c r="R28" s="382">
        <v>912787</v>
      </c>
      <c r="S28" s="383"/>
      <c r="T28" s="382">
        <v>966190</v>
      </c>
      <c r="U28" s="383"/>
      <c r="V28" s="382">
        <v>1360841</v>
      </c>
      <c r="W28" s="383"/>
      <c r="X28" s="382">
        <v>1464654</v>
      </c>
      <c r="Y28" s="384"/>
      <c r="Z28" s="382">
        <v>1592974</v>
      </c>
      <c r="AA28" s="391"/>
      <c r="AB28" s="312"/>
    </row>
    <row r="29" spans="1:29" ht="11.25" customHeight="1" x14ac:dyDescent="0.55000000000000004">
      <c r="L29" s="147"/>
      <c r="M29" s="147"/>
      <c r="N29" s="147"/>
      <c r="O29" s="158" t="s">
        <v>163</v>
      </c>
      <c r="P29" s="158"/>
      <c r="Q29" s="158"/>
      <c r="R29" s="158"/>
      <c r="S29" s="159"/>
      <c r="T29" s="159"/>
      <c r="U29" s="159"/>
      <c r="V29" s="159"/>
      <c r="W29" s="159"/>
      <c r="X29" s="159"/>
      <c r="Y29" s="159"/>
      <c r="Z29" s="159"/>
      <c r="AA29" s="141"/>
    </row>
    <row r="30" spans="1:29" ht="10.5" customHeight="1" x14ac:dyDescent="0.55000000000000004">
      <c r="L30" s="154"/>
      <c r="M30" s="154"/>
      <c r="N30" s="141"/>
      <c r="O30" s="141"/>
      <c r="P30" s="141"/>
      <c r="Q30" s="141"/>
      <c r="R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</row>
    <row r="31" spans="1:29" ht="15" customHeight="1" x14ac:dyDescent="0.55000000000000004">
      <c r="L31" s="160"/>
      <c r="M31" s="160"/>
      <c r="S31" s="160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</row>
    <row r="32" spans="1:29" ht="16.5" customHeight="1" x14ac:dyDescent="0.55000000000000004">
      <c r="L32" s="161"/>
      <c r="M32" s="161"/>
      <c r="S32" s="16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</row>
    <row r="33" spans="1:30" ht="16.5" customHeight="1" x14ac:dyDescent="0.55000000000000004">
      <c r="L33" s="162"/>
      <c r="M33" s="162"/>
      <c r="S33" s="162"/>
      <c r="T33" s="141"/>
      <c r="U33" s="141"/>
    </row>
    <row r="34" spans="1:30" ht="16.5" customHeight="1" x14ac:dyDescent="0.55000000000000004">
      <c r="L34" s="162"/>
      <c r="M34" s="162"/>
      <c r="S34" s="161"/>
      <c r="T34" s="141"/>
      <c r="U34" s="141"/>
      <c r="V34" s="163"/>
      <c r="W34" s="163"/>
      <c r="X34" s="163"/>
      <c r="Y34" s="163"/>
      <c r="Z34" s="163"/>
      <c r="AA34" s="163"/>
      <c r="AB34" s="163"/>
      <c r="AC34" s="163"/>
      <c r="AD34" s="163"/>
    </row>
    <row r="35" spans="1:30" ht="16.5" customHeight="1" x14ac:dyDescent="0.55000000000000004">
      <c r="L35" s="161"/>
      <c r="M35" s="161"/>
      <c r="S35" s="16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1:30" ht="10.5" customHeight="1" x14ac:dyDescent="0.55000000000000004"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</row>
    <row r="37" spans="1:30" ht="16.5" customHeight="1" x14ac:dyDescent="0.55000000000000004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</row>
    <row r="38" spans="1:30" ht="16.5" customHeight="1" x14ac:dyDescent="0.55000000000000004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</row>
  </sheetData>
  <mergeCells count="236">
    <mergeCell ref="O4:Q4"/>
    <mergeCell ref="R4:S4"/>
    <mergeCell ref="T4:V4"/>
    <mergeCell ref="W4:X4"/>
    <mergeCell ref="Y4:AA4"/>
    <mergeCell ref="AB4:AC4"/>
    <mergeCell ref="A3:D4"/>
    <mergeCell ref="E3:I3"/>
    <mergeCell ref="J3:N3"/>
    <mergeCell ref="O3:S3"/>
    <mergeCell ref="T3:X3"/>
    <mergeCell ref="Y3:AC3"/>
    <mergeCell ref="E4:G4"/>
    <mergeCell ref="H4:I4"/>
    <mergeCell ref="J4:L4"/>
    <mergeCell ref="M4:N4"/>
    <mergeCell ref="A6:D6"/>
    <mergeCell ref="E6:G6"/>
    <mergeCell ref="H6:I6"/>
    <mergeCell ref="J6:L6"/>
    <mergeCell ref="M6:N6"/>
    <mergeCell ref="A5:D5"/>
    <mergeCell ref="E5:G5"/>
    <mergeCell ref="H5:I5"/>
    <mergeCell ref="J5:L5"/>
    <mergeCell ref="M5:N5"/>
    <mergeCell ref="O6:Q6"/>
    <mergeCell ref="R6:S6"/>
    <mergeCell ref="T6:V6"/>
    <mergeCell ref="W6:X6"/>
    <mergeCell ref="Y6:AA6"/>
    <mergeCell ref="AB6:AC6"/>
    <mergeCell ref="R5:S5"/>
    <mergeCell ref="T5:V5"/>
    <mergeCell ref="W5:X5"/>
    <mergeCell ref="Y5:AA5"/>
    <mergeCell ref="AB5:AC5"/>
    <mergeCell ref="O5:Q5"/>
    <mergeCell ref="A8:D8"/>
    <mergeCell ref="E8:G8"/>
    <mergeCell ref="H8:I8"/>
    <mergeCell ref="J8:L8"/>
    <mergeCell ref="M8:N8"/>
    <mergeCell ref="A7:D7"/>
    <mergeCell ref="E7:G7"/>
    <mergeCell ref="H7:I7"/>
    <mergeCell ref="J7:L7"/>
    <mergeCell ref="M7:N7"/>
    <mergeCell ref="O8:Q8"/>
    <mergeCell ref="R8:S8"/>
    <mergeCell ref="T8:V8"/>
    <mergeCell ref="W8:X8"/>
    <mergeCell ref="Y8:AA8"/>
    <mergeCell ref="AB8:AC8"/>
    <mergeCell ref="R7:S7"/>
    <mergeCell ref="T7:V7"/>
    <mergeCell ref="W7:X7"/>
    <mergeCell ref="Y7:AA7"/>
    <mergeCell ref="AB7:AC7"/>
    <mergeCell ref="O7:Q7"/>
    <mergeCell ref="A10:D10"/>
    <mergeCell ref="E10:G10"/>
    <mergeCell ref="H10:I10"/>
    <mergeCell ref="J10:L10"/>
    <mergeCell ref="M10:N10"/>
    <mergeCell ref="A9:D9"/>
    <mergeCell ref="E9:G9"/>
    <mergeCell ref="H9:I9"/>
    <mergeCell ref="J9:L9"/>
    <mergeCell ref="M9:N9"/>
    <mergeCell ref="O10:Q10"/>
    <mergeCell ref="R10:S10"/>
    <mergeCell ref="T10:V10"/>
    <mergeCell ref="W10:X10"/>
    <mergeCell ref="Y10:AA10"/>
    <mergeCell ref="AB10:AC10"/>
    <mergeCell ref="R9:S9"/>
    <mergeCell ref="T9:V9"/>
    <mergeCell ref="W9:X9"/>
    <mergeCell ref="Y9:AA9"/>
    <mergeCell ref="AB9:AC9"/>
    <mergeCell ref="O9:Q9"/>
    <mergeCell ref="A12:D12"/>
    <mergeCell ref="E12:G12"/>
    <mergeCell ref="H12:I12"/>
    <mergeCell ref="J12:L12"/>
    <mergeCell ref="M12:N12"/>
    <mergeCell ref="A11:D11"/>
    <mergeCell ref="E11:G11"/>
    <mergeCell ref="H11:I11"/>
    <mergeCell ref="J11:L11"/>
    <mergeCell ref="M11:N11"/>
    <mergeCell ref="O12:Q12"/>
    <mergeCell ref="R12:S12"/>
    <mergeCell ref="T12:V12"/>
    <mergeCell ref="W12:X12"/>
    <mergeCell ref="Y12:AA12"/>
    <mergeCell ref="AB12:AC12"/>
    <mergeCell ref="R11:S11"/>
    <mergeCell ref="T11:V11"/>
    <mergeCell ref="W11:X11"/>
    <mergeCell ref="Y11:AA11"/>
    <mergeCell ref="AB11:AC11"/>
    <mergeCell ref="O11:Q11"/>
    <mergeCell ref="A14:D14"/>
    <mergeCell ref="E14:G14"/>
    <mergeCell ref="H14:I14"/>
    <mergeCell ref="J14:L14"/>
    <mergeCell ref="M14:N14"/>
    <mergeCell ref="A13:D13"/>
    <mergeCell ref="E13:G13"/>
    <mergeCell ref="H13:I13"/>
    <mergeCell ref="J13:L13"/>
    <mergeCell ref="M13:N13"/>
    <mergeCell ref="O14:Q14"/>
    <mergeCell ref="R14:S14"/>
    <mergeCell ref="T14:V14"/>
    <mergeCell ref="W14:X14"/>
    <mergeCell ref="Y14:AA14"/>
    <mergeCell ref="AB14:AC14"/>
    <mergeCell ref="R13:S13"/>
    <mergeCell ref="T13:V13"/>
    <mergeCell ref="W13:X13"/>
    <mergeCell ref="Y13:AA13"/>
    <mergeCell ref="AB13:AC13"/>
    <mergeCell ref="O13:Q13"/>
    <mergeCell ref="A16:D16"/>
    <mergeCell ref="E16:G16"/>
    <mergeCell ref="H16:I16"/>
    <mergeCell ref="J16:L16"/>
    <mergeCell ref="M16:N16"/>
    <mergeCell ref="A15:D15"/>
    <mergeCell ref="E15:G15"/>
    <mergeCell ref="H15:I15"/>
    <mergeCell ref="J15:L15"/>
    <mergeCell ref="M15:N15"/>
    <mergeCell ref="O16:Q16"/>
    <mergeCell ref="R16:S16"/>
    <mergeCell ref="T16:V16"/>
    <mergeCell ref="W16:X16"/>
    <mergeCell ref="Y16:AA16"/>
    <mergeCell ref="AB16:AC16"/>
    <mergeCell ref="R15:S15"/>
    <mergeCell ref="T15:V15"/>
    <mergeCell ref="W15:X15"/>
    <mergeCell ref="Y15:AA15"/>
    <mergeCell ref="AB15:AC15"/>
    <mergeCell ref="O15:Q15"/>
    <mergeCell ref="A18:D18"/>
    <mergeCell ref="E18:G18"/>
    <mergeCell ref="H18:I18"/>
    <mergeCell ref="J18:L18"/>
    <mergeCell ref="M18:N18"/>
    <mergeCell ref="A17:D17"/>
    <mergeCell ref="E17:G17"/>
    <mergeCell ref="H17:I17"/>
    <mergeCell ref="J17:L17"/>
    <mergeCell ref="M17:N17"/>
    <mergeCell ref="O18:Q18"/>
    <mergeCell ref="R18:S18"/>
    <mergeCell ref="T18:V18"/>
    <mergeCell ref="W18:X18"/>
    <mergeCell ref="Y18:AA18"/>
    <mergeCell ref="AB18:AC18"/>
    <mergeCell ref="R17:S17"/>
    <mergeCell ref="T17:V17"/>
    <mergeCell ref="W17:X17"/>
    <mergeCell ref="Y17:AA17"/>
    <mergeCell ref="AB17:AC17"/>
    <mergeCell ref="O17:Q17"/>
    <mergeCell ref="R19:S19"/>
    <mergeCell ref="T19:V19"/>
    <mergeCell ref="W19:X19"/>
    <mergeCell ref="Y19:AA19"/>
    <mergeCell ref="AB19:AC19"/>
    <mergeCell ref="A24:C24"/>
    <mergeCell ref="D24:E24"/>
    <mergeCell ref="F24:G24"/>
    <mergeCell ref="H24:I24"/>
    <mergeCell ref="J24:K24"/>
    <mergeCell ref="A19:D19"/>
    <mergeCell ref="E19:G19"/>
    <mergeCell ref="H19:I19"/>
    <mergeCell ref="J19:L19"/>
    <mergeCell ref="M19:N19"/>
    <mergeCell ref="O19:Q19"/>
    <mergeCell ref="Z24:AA24"/>
    <mergeCell ref="L24:M24"/>
    <mergeCell ref="O24:Q24"/>
    <mergeCell ref="R24:S24"/>
    <mergeCell ref="T24:U24"/>
    <mergeCell ref="V24:W24"/>
    <mergeCell ref="X24:Y24"/>
    <mergeCell ref="V25:W25"/>
    <mergeCell ref="X25:Y25"/>
    <mergeCell ref="Z25:AA25"/>
    <mergeCell ref="A26:C26"/>
    <mergeCell ref="D26:E26"/>
    <mergeCell ref="F26:G26"/>
    <mergeCell ref="H26:I26"/>
    <mergeCell ref="J26:K26"/>
    <mergeCell ref="L26:M26"/>
    <mergeCell ref="O26:Q26"/>
    <mergeCell ref="R26:S26"/>
    <mergeCell ref="T26:U26"/>
    <mergeCell ref="V26:W26"/>
    <mergeCell ref="X26:Y26"/>
    <mergeCell ref="Z26:AA26"/>
    <mergeCell ref="A25:C25"/>
    <mergeCell ref="D25:E25"/>
    <mergeCell ref="F25:G25"/>
    <mergeCell ref="H25:I25"/>
    <mergeCell ref="J25:K25"/>
    <mergeCell ref="L25:M25"/>
    <mergeCell ref="O25:Q25"/>
    <mergeCell ref="R25:S25"/>
    <mergeCell ref="T25:U25"/>
    <mergeCell ref="A27:C27"/>
    <mergeCell ref="D27:E27"/>
    <mergeCell ref="F27:G27"/>
    <mergeCell ref="H27:I27"/>
    <mergeCell ref="J27:K27"/>
    <mergeCell ref="Z27:AA27"/>
    <mergeCell ref="A28:C28"/>
    <mergeCell ref="O28:Q28"/>
    <mergeCell ref="R28:S28"/>
    <mergeCell ref="T28:U28"/>
    <mergeCell ref="V28:W28"/>
    <mergeCell ref="X28:Y28"/>
    <mergeCell ref="Z28:AA28"/>
    <mergeCell ref="L27:M27"/>
    <mergeCell ref="O27:Q27"/>
    <mergeCell ref="R27:S27"/>
    <mergeCell ref="T27:U27"/>
    <mergeCell ref="V27:W27"/>
    <mergeCell ref="X27:Y2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83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2595-D94F-4BC9-ADD1-60B30FDC0FA7}">
  <dimension ref="A1:CF324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3.75" style="2" customWidth="1"/>
    <col min="2" max="2" width="21.83203125" style="118" customWidth="1"/>
    <col min="3" max="5" width="11.58203125" style="2" customWidth="1"/>
    <col min="6" max="6" width="4.08203125" style="2" customWidth="1"/>
    <col min="7" max="7" width="3.75" style="2" customWidth="1"/>
    <col min="8" max="8" width="21.83203125" style="2" customWidth="1"/>
    <col min="9" max="11" width="11.58203125" style="2" customWidth="1"/>
    <col min="12" max="15" width="9.58203125" style="2" customWidth="1"/>
    <col min="16" max="16384" width="9" style="2"/>
  </cols>
  <sheetData>
    <row r="1" spans="1:12" ht="9" customHeight="1" x14ac:dyDescent="0.55000000000000004"/>
    <row r="2" spans="1:12" ht="12" customHeight="1" x14ac:dyDescent="0.55000000000000004"/>
    <row r="3" spans="1:12" s="4" customFormat="1" ht="15" customHeight="1" x14ac:dyDescent="0.55000000000000004">
      <c r="A3" s="3" t="s">
        <v>55</v>
      </c>
      <c r="F3" s="5"/>
      <c r="G3" s="5"/>
      <c r="H3" s="3"/>
      <c r="I3" s="3"/>
      <c r="J3" s="3"/>
      <c r="K3" s="3"/>
      <c r="L3" s="5"/>
    </row>
    <row r="4" spans="1:12" s="4" customFormat="1" ht="13.5" customHeight="1" x14ac:dyDescent="0.55000000000000004">
      <c r="A4" s="3"/>
      <c r="F4" s="5"/>
      <c r="G4" s="5"/>
      <c r="H4" s="3"/>
      <c r="I4" s="3"/>
      <c r="J4" s="3"/>
      <c r="K4" s="3"/>
      <c r="L4" s="5"/>
    </row>
    <row r="5" spans="1:12" s="9" customFormat="1" ht="11.5" customHeight="1" thickBot="1" x14ac:dyDescent="0.6">
      <c r="A5" s="6" t="s">
        <v>157</v>
      </c>
      <c r="C5" s="7"/>
      <c r="D5" s="7"/>
      <c r="E5" s="204" t="s">
        <v>53</v>
      </c>
      <c r="F5" s="80"/>
      <c r="G5" s="6" t="s">
        <v>158</v>
      </c>
      <c r="H5" s="6"/>
      <c r="I5" s="7"/>
      <c r="J5" s="7"/>
      <c r="K5" s="204" t="s">
        <v>53</v>
      </c>
      <c r="L5" s="8"/>
    </row>
    <row r="6" spans="1:12" s="9" customFormat="1" ht="16.5" customHeight="1" x14ac:dyDescent="0.55000000000000004">
      <c r="A6" s="485" t="s">
        <v>56</v>
      </c>
      <c r="B6" s="486"/>
      <c r="C6" s="47" t="s">
        <v>197</v>
      </c>
      <c r="D6" s="119" t="s">
        <v>180</v>
      </c>
      <c r="E6" s="48" t="s">
        <v>184</v>
      </c>
      <c r="F6" s="120"/>
      <c r="G6" s="487" t="s">
        <v>56</v>
      </c>
      <c r="H6" s="488"/>
      <c r="I6" s="14" t="s">
        <v>186</v>
      </c>
      <c r="J6" s="121" t="s">
        <v>180</v>
      </c>
      <c r="K6" s="16" t="s">
        <v>184</v>
      </c>
    </row>
    <row r="7" spans="1:12" s="126" customFormat="1" ht="18" customHeight="1" x14ac:dyDescent="0.55000000000000004">
      <c r="A7" s="489" t="s">
        <v>57</v>
      </c>
      <c r="B7" s="490"/>
      <c r="C7" s="122">
        <v>4356463</v>
      </c>
      <c r="D7" s="123">
        <v>4167177</v>
      </c>
      <c r="E7" s="123">
        <v>4073950</v>
      </c>
      <c r="F7" s="124"/>
      <c r="G7" s="491" t="s">
        <v>57</v>
      </c>
      <c r="H7" s="492"/>
      <c r="I7" s="122">
        <v>4286662</v>
      </c>
      <c r="J7" s="123">
        <v>4167103</v>
      </c>
      <c r="K7" s="125">
        <v>4050383</v>
      </c>
    </row>
    <row r="8" spans="1:12" s="9" customFormat="1" ht="18" customHeight="1" x14ac:dyDescent="0.55000000000000004">
      <c r="A8" s="481" t="s">
        <v>58</v>
      </c>
      <c r="B8" s="482"/>
      <c r="C8" s="127">
        <v>900904</v>
      </c>
      <c r="D8" s="128">
        <v>862257</v>
      </c>
      <c r="E8" s="129">
        <v>946653</v>
      </c>
      <c r="F8" s="130"/>
      <c r="G8" s="481" t="s">
        <v>59</v>
      </c>
      <c r="H8" s="482"/>
      <c r="I8" s="131">
        <v>72361</v>
      </c>
      <c r="J8" s="128">
        <v>26930</v>
      </c>
      <c r="K8" s="129">
        <v>26961</v>
      </c>
    </row>
    <row r="9" spans="1:12" s="9" customFormat="1" ht="18" customHeight="1" x14ac:dyDescent="0.55000000000000004">
      <c r="A9" s="481" t="s">
        <v>24</v>
      </c>
      <c r="B9" s="482"/>
      <c r="C9" s="127">
        <v>40</v>
      </c>
      <c r="D9" s="128">
        <v>57</v>
      </c>
      <c r="E9" s="129">
        <v>30</v>
      </c>
      <c r="F9" s="130"/>
      <c r="G9" s="481" t="s">
        <v>60</v>
      </c>
      <c r="H9" s="482"/>
      <c r="I9" s="131">
        <v>2977265</v>
      </c>
      <c r="J9" s="128">
        <v>2867238</v>
      </c>
      <c r="K9" s="129">
        <v>2766085</v>
      </c>
    </row>
    <row r="10" spans="1:12" s="9" customFormat="1" ht="18" customHeight="1" x14ac:dyDescent="0.55000000000000004">
      <c r="A10" s="481" t="s">
        <v>25</v>
      </c>
      <c r="B10" s="482"/>
      <c r="C10" s="127">
        <v>18</v>
      </c>
      <c r="D10" s="128">
        <v>275</v>
      </c>
      <c r="E10" s="129">
        <v>252</v>
      </c>
      <c r="F10" s="130"/>
      <c r="G10" s="481" t="s">
        <v>62</v>
      </c>
      <c r="H10" s="482"/>
      <c r="I10" s="131">
        <v>1183538</v>
      </c>
      <c r="J10" s="128">
        <v>1229398</v>
      </c>
      <c r="K10" s="129">
        <v>1208679</v>
      </c>
    </row>
    <row r="11" spans="1:12" s="9" customFormat="1" ht="18" customHeight="1" x14ac:dyDescent="0.55000000000000004">
      <c r="A11" s="481" t="s">
        <v>26</v>
      </c>
      <c r="B11" s="482"/>
      <c r="C11" s="127">
        <v>3084573</v>
      </c>
      <c r="D11" s="128">
        <v>2921983</v>
      </c>
      <c r="E11" s="129">
        <v>2815119</v>
      </c>
      <c r="F11" s="130"/>
      <c r="G11" s="481" t="s">
        <v>63</v>
      </c>
      <c r="H11" s="482"/>
      <c r="I11" s="131">
        <v>0</v>
      </c>
      <c r="J11" s="128">
        <v>1</v>
      </c>
      <c r="K11" s="129">
        <v>0</v>
      </c>
    </row>
    <row r="12" spans="1:12" s="9" customFormat="1" ht="18" customHeight="1" x14ac:dyDescent="0.55000000000000004">
      <c r="A12" s="481" t="s">
        <v>27</v>
      </c>
      <c r="B12" s="482"/>
      <c r="C12" s="127">
        <v>159</v>
      </c>
      <c r="D12" s="128">
        <v>147</v>
      </c>
      <c r="E12" s="132">
        <v>101</v>
      </c>
      <c r="F12" s="130"/>
      <c r="G12" s="481" t="s">
        <v>175</v>
      </c>
      <c r="H12" s="482"/>
      <c r="I12" s="131">
        <v>0</v>
      </c>
      <c r="J12" s="128">
        <v>0</v>
      </c>
      <c r="K12" s="129">
        <v>0</v>
      </c>
    </row>
    <row r="13" spans="1:12" s="9" customFormat="1" ht="18" customHeight="1" x14ac:dyDescent="0.55000000000000004">
      <c r="A13" s="481" t="s">
        <v>29</v>
      </c>
      <c r="B13" s="482"/>
      <c r="C13" s="127">
        <v>276777</v>
      </c>
      <c r="D13" s="128">
        <v>292049</v>
      </c>
      <c r="E13" s="129">
        <v>276711</v>
      </c>
      <c r="F13" s="130"/>
      <c r="G13" s="481" t="s">
        <v>64</v>
      </c>
      <c r="H13" s="482"/>
      <c r="I13" s="131">
        <v>29745</v>
      </c>
      <c r="J13" s="128">
        <v>28606</v>
      </c>
      <c r="K13" s="129">
        <v>30129</v>
      </c>
    </row>
    <row r="14" spans="1:12" s="9" customFormat="1" ht="18" customHeight="1" x14ac:dyDescent="0.55000000000000004">
      <c r="A14" s="481" t="s">
        <v>30</v>
      </c>
      <c r="B14" s="482"/>
      <c r="C14" s="127">
        <v>56625</v>
      </c>
      <c r="D14" s="128">
        <v>69802</v>
      </c>
      <c r="E14" s="132">
        <v>75</v>
      </c>
      <c r="F14" s="130"/>
      <c r="G14" s="481" t="s">
        <v>65</v>
      </c>
      <c r="H14" s="482"/>
      <c r="I14" s="131">
        <v>0</v>
      </c>
      <c r="J14" s="128">
        <v>0</v>
      </c>
      <c r="K14" s="132">
        <v>101</v>
      </c>
    </row>
    <row r="15" spans="1:12" s="9" customFormat="1" ht="18" customHeight="1" x14ac:dyDescent="0.55000000000000004">
      <c r="A15" s="481" t="s">
        <v>31</v>
      </c>
      <c r="B15" s="482"/>
      <c r="C15" s="127">
        <v>37367</v>
      </c>
      <c r="D15" s="128">
        <v>20607</v>
      </c>
      <c r="E15" s="129">
        <v>35009</v>
      </c>
      <c r="F15" s="130"/>
      <c r="G15" s="481" t="s">
        <v>66</v>
      </c>
      <c r="H15" s="482"/>
      <c r="I15" s="131">
        <v>0</v>
      </c>
      <c r="J15" s="128">
        <v>0</v>
      </c>
      <c r="K15" s="132">
        <v>0</v>
      </c>
    </row>
    <row r="16" spans="1:12" s="9" customFormat="1" ht="18" customHeight="1" x14ac:dyDescent="0.55000000000000004">
      <c r="A16" s="483" t="s">
        <v>176</v>
      </c>
      <c r="B16" s="484"/>
      <c r="C16" s="109">
        <v>0</v>
      </c>
      <c r="D16" s="135">
        <v>0</v>
      </c>
      <c r="E16" s="213">
        <v>0</v>
      </c>
      <c r="F16" s="130"/>
      <c r="G16" s="481" t="s">
        <v>67</v>
      </c>
      <c r="H16" s="482"/>
      <c r="I16" s="131">
        <v>23753</v>
      </c>
      <c r="J16" s="128">
        <v>14930</v>
      </c>
      <c r="K16" s="129">
        <v>18428</v>
      </c>
    </row>
    <row r="17" spans="1:84" s="9" customFormat="1" ht="18" customHeight="1" x14ac:dyDescent="0.55000000000000004">
      <c r="A17" s="60" t="s">
        <v>69</v>
      </c>
      <c r="B17" s="37"/>
      <c r="C17" s="211"/>
      <c r="D17" s="211"/>
      <c r="E17" s="37"/>
      <c r="F17" s="212"/>
      <c r="G17" s="483" t="s">
        <v>68</v>
      </c>
      <c r="H17" s="484"/>
      <c r="I17" s="108">
        <v>0</v>
      </c>
      <c r="J17" s="135">
        <v>0</v>
      </c>
      <c r="K17" s="136">
        <v>0</v>
      </c>
    </row>
    <row r="18" spans="1:84" s="9" customFormat="1" ht="11.25" customHeight="1" x14ac:dyDescent="0.55000000000000004">
      <c r="B18" s="118"/>
      <c r="C18" s="134"/>
      <c r="D18" s="134"/>
      <c r="E18" s="134"/>
      <c r="G18" s="207" t="s">
        <v>69</v>
      </c>
      <c r="H18" s="37"/>
      <c r="I18" s="37"/>
      <c r="J18" s="37"/>
      <c r="K18" s="37"/>
    </row>
    <row r="19" spans="1:84" s="9" customFormat="1" ht="16.5" customHeight="1" x14ac:dyDescent="0.55000000000000004">
      <c r="B19" s="118"/>
      <c r="C19" s="2"/>
      <c r="D19" s="2"/>
      <c r="E19" s="2"/>
      <c r="H19" s="57"/>
    </row>
    <row r="20" spans="1:84" s="9" customFormat="1" ht="16.5" customHeight="1" x14ac:dyDescent="0.55000000000000004">
      <c r="B20" s="118"/>
      <c r="C20" s="2"/>
      <c r="D20" s="2"/>
      <c r="E20" s="2"/>
      <c r="H20" s="57"/>
    </row>
    <row r="21" spans="1:84" s="9" customFormat="1" ht="16.5" customHeight="1" x14ac:dyDescent="0.55000000000000004">
      <c r="B21" s="118"/>
      <c r="C21" s="2"/>
      <c r="D21" s="2"/>
      <c r="E21" s="2"/>
      <c r="H21" s="57"/>
    </row>
    <row r="22" spans="1:84" s="9" customFormat="1" ht="16.5" customHeight="1" x14ac:dyDescent="0.55000000000000004">
      <c r="B22" s="118"/>
      <c r="C22" s="2"/>
      <c r="D22" s="2"/>
      <c r="E22" s="2"/>
      <c r="H22" s="57"/>
    </row>
    <row r="23" spans="1:84" s="9" customFormat="1" ht="16.5" customHeight="1" x14ac:dyDescent="0.55000000000000004">
      <c r="B23" s="118"/>
      <c r="C23" s="2"/>
      <c r="D23" s="2"/>
      <c r="E23" s="2"/>
      <c r="H23" s="57"/>
    </row>
    <row r="24" spans="1:84" s="9" customFormat="1" ht="16.5" customHeight="1" x14ac:dyDescent="0.55000000000000004">
      <c r="B24" s="118"/>
      <c r="C24" s="2"/>
      <c r="D24" s="2"/>
      <c r="E24" s="2"/>
      <c r="CF24" s="137" t="s">
        <v>61</v>
      </c>
    </row>
    <row r="25" spans="1:84" s="9" customFormat="1" ht="16.5" customHeight="1" x14ac:dyDescent="0.55000000000000004">
      <c r="B25" s="118"/>
      <c r="C25" s="2"/>
      <c r="D25" s="2"/>
      <c r="E25" s="2"/>
    </row>
    <row r="26" spans="1:84" s="9" customFormat="1" ht="16.5" customHeight="1" x14ac:dyDescent="0.55000000000000004">
      <c r="B26" s="118"/>
      <c r="C26" s="2"/>
      <c r="D26" s="2"/>
      <c r="E26" s="2"/>
      <c r="G26" s="2"/>
      <c r="H26" s="2"/>
      <c r="I26" s="2"/>
      <c r="J26" s="2"/>
      <c r="K26" s="2"/>
    </row>
    <row r="27" spans="1:84" s="9" customFormat="1" ht="16.5" customHeight="1" x14ac:dyDescent="0.55000000000000004">
      <c r="B27" s="118"/>
      <c r="C27" s="2"/>
      <c r="D27" s="2"/>
      <c r="E27" s="2"/>
      <c r="G27" s="2"/>
      <c r="H27" s="2"/>
      <c r="I27" s="2"/>
      <c r="J27" s="2"/>
      <c r="K27" s="2"/>
    </row>
    <row r="28" spans="1:84" s="9" customFormat="1" ht="16.5" customHeight="1" x14ac:dyDescent="0.55000000000000004">
      <c r="B28" s="118"/>
      <c r="C28" s="2"/>
      <c r="D28" s="2"/>
      <c r="E28" s="2"/>
      <c r="G28" s="2"/>
      <c r="H28" s="2"/>
      <c r="I28" s="2"/>
      <c r="J28" s="2"/>
      <c r="K28" s="2"/>
    </row>
    <row r="29" spans="1:84" s="9" customFormat="1" ht="16.5" customHeight="1" x14ac:dyDescent="0.55000000000000004">
      <c r="A29" s="2"/>
      <c r="B29" s="118"/>
      <c r="C29" s="2"/>
      <c r="D29" s="2"/>
      <c r="E29" s="2"/>
      <c r="G29" s="2"/>
      <c r="H29" s="2"/>
      <c r="I29" s="2"/>
      <c r="J29" s="2"/>
      <c r="K29" s="2"/>
    </row>
    <row r="30" spans="1:84" s="9" customFormat="1" ht="16.5" customHeight="1" x14ac:dyDescent="0.55000000000000004">
      <c r="A30" s="2"/>
      <c r="B30" s="118"/>
      <c r="C30" s="2"/>
      <c r="D30" s="2"/>
      <c r="E30" s="2"/>
      <c r="G30" s="2"/>
      <c r="H30" s="2"/>
      <c r="I30" s="2"/>
      <c r="J30" s="2"/>
      <c r="K30" s="2"/>
    </row>
    <row r="31" spans="1:84" s="9" customFormat="1" ht="16.5" customHeight="1" x14ac:dyDescent="0.55000000000000004">
      <c r="A31" s="2"/>
      <c r="B31" s="118"/>
      <c r="C31" s="2"/>
      <c r="D31" s="2"/>
      <c r="E31" s="2"/>
      <c r="G31" s="2"/>
      <c r="H31" s="2"/>
      <c r="I31" s="2"/>
      <c r="J31" s="2"/>
      <c r="K31" s="2"/>
    </row>
    <row r="32" spans="1:84" s="9" customFormat="1" ht="16.5" customHeight="1" x14ac:dyDescent="0.55000000000000004">
      <c r="A32" s="2"/>
      <c r="B32" s="118"/>
      <c r="C32" s="2"/>
      <c r="D32" s="2"/>
      <c r="E32" s="2"/>
      <c r="G32" s="2"/>
      <c r="H32" s="2"/>
      <c r="I32" s="2"/>
      <c r="J32" s="2"/>
      <c r="K32" s="2"/>
    </row>
    <row r="33" spans="1:11" s="9" customFormat="1" ht="16.5" customHeight="1" x14ac:dyDescent="0.55000000000000004">
      <c r="A33" s="2"/>
      <c r="B33" s="118"/>
      <c r="C33" s="2"/>
      <c r="D33" s="2"/>
      <c r="E33" s="2"/>
      <c r="G33" s="2"/>
      <c r="H33" s="2"/>
      <c r="I33" s="2"/>
      <c r="J33" s="2"/>
      <c r="K33" s="2"/>
    </row>
    <row r="34" spans="1:11" s="9" customFormat="1" ht="16.5" customHeight="1" x14ac:dyDescent="0.55000000000000004">
      <c r="A34" s="2"/>
      <c r="B34" s="118"/>
      <c r="C34" s="2"/>
      <c r="D34" s="2"/>
      <c r="E34" s="2"/>
      <c r="G34" s="2"/>
      <c r="H34" s="2"/>
      <c r="I34" s="2"/>
      <c r="J34" s="2"/>
      <c r="K34" s="2"/>
    </row>
    <row r="35" spans="1:11" s="9" customFormat="1" ht="16.5" customHeight="1" x14ac:dyDescent="0.55000000000000004">
      <c r="A35" s="2"/>
      <c r="B35" s="118"/>
      <c r="C35" s="2"/>
      <c r="D35" s="2"/>
      <c r="E35" s="2"/>
      <c r="G35" s="2"/>
      <c r="H35" s="2"/>
      <c r="I35" s="2"/>
      <c r="J35" s="2"/>
      <c r="K35" s="2"/>
    </row>
    <row r="36" spans="1:11" s="9" customFormat="1" ht="16.5" customHeight="1" x14ac:dyDescent="0.55000000000000004">
      <c r="A36" s="2"/>
      <c r="B36" s="118"/>
      <c r="C36" s="2"/>
      <c r="D36" s="2"/>
      <c r="E36" s="2"/>
      <c r="G36" s="2"/>
      <c r="H36" s="2"/>
      <c r="I36" s="2"/>
      <c r="J36" s="2"/>
      <c r="K36" s="2"/>
    </row>
    <row r="37" spans="1:11" s="9" customFormat="1" ht="16.5" customHeight="1" x14ac:dyDescent="0.55000000000000004">
      <c r="A37" s="2"/>
      <c r="B37" s="118"/>
      <c r="C37" s="2"/>
      <c r="D37" s="2"/>
      <c r="E37" s="2"/>
      <c r="G37" s="2"/>
      <c r="H37" s="2"/>
      <c r="I37" s="2"/>
      <c r="J37" s="2"/>
      <c r="K37" s="2"/>
    </row>
    <row r="38" spans="1:11" ht="12" customHeight="1" x14ac:dyDescent="0.55000000000000004"/>
    <row r="39" spans="1:11" ht="18.75" customHeight="1" x14ac:dyDescent="0.55000000000000004"/>
    <row r="40" spans="1:11" ht="18.75" customHeight="1" x14ac:dyDescent="0.55000000000000004"/>
    <row r="41" spans="1:11" ht="18.75" customHeight="1" x14ac:dyDescent="0.55000000000000004"/>
    <row r="42" spans="1:11" ht="18.75" customHeight="1" x14ac:dyDescent="0.55000000000000004"/>
    <row r="43" spans="1:11" ht="18.75" customHeight="1" x14ac:dyDescent="0.55000000000000004"/>
    <row r="44" spans="1:11" ht="18.75" customHeight="1" x14ac:dyDescent="0.55000000000000004"/>
    <row r="45" spans="1:11" ht="18.75" customHeight="1" x14ac:dyDescent="0.55000000000000004"/>
    <row r="46" spans="1:11" ht="18.75" customHeight="1" x14ac:dyDescent="0.55000000000000004"/>
    <row r="47" spans="1:11" ht="18.75" customHeight="1" x14ac:dyDescent="0.55000000000000004"/>
    <row r="48" spans="1:11" ht="18.75" customHeight="1" x14ac:dyDescent="0.55000000000000004"/>
    <row r="49" ht="18.75" customHeight="1" x14ac:dyDescent="0.55000000000000004"/>
    <row r="50" ht="18.75" customHeight="1" x14ac:dyDescent="0.55000000000000004"/>
    <row r="51" ht="18.75" customHeight="1" x14ac:dyDescent="0.55000000000000004"/>
    <row r="52" ht="18.75" customHeight="1" x14ac:dyDescent="0.55000000000000004"/>
    <row r="53" ht="18.75" customHeight="1" x14ac:dyDescent="0.55000000000000004"/>
    <row r="54" ht="18.75" customHeight="1" x14ac:dyDescent="0.55000000000000004"/>
    <row r="55" ht="18.75" customHeight="1" x14ac:dyDescent="0.55000000000000004"/>
    <row r="56" ht="18.75" customHeight="1" x14ac:dyDescent="0.55000000000000004"/>
    <row r="57" ht="18.75" customHeight="1" x14ac:dyDescent="0.55000000000000004"/>
    <row r="58" ht="18.75" customHeight="1" x14ac:dyDescent="0.55000000000000004"/>
    <row r="59" ht="18.75" customHeight="1" x14ac:dyDescent="0.55000000000000004"/>
    <row r="60" ht="18.75" customHeight="1" x14ac:dyDescent="0.55000000000000004"/>
    <row r="61" ht="18.75" customHeight="1" x14ac:dyDescent="0.55000000000000004"/>
    <row r="62" ht="18.75" customHeight="1" x14ac:dyDescent="0.55000000000000004"/>
    <row r="63" ht="18.75" customHeight="1" x14ac:dyDescent="0.55000000000000004"/>
    <row r="64" ht="18.75" customHeight="1" x14ac:dyDescent="0.55000000000000004"/>
    <row r="65" ht="18.75" customHeight="1" x14ac:dyDescent="0.55000000000000004"/>
    <row r="66" ht="18.75" customHeight="1" x14ac:dyDescent="0.55000000000000004"/>
    <row r="67" ht="18.75" customHeight="1" x14ac:dyDescent="0.55000000000000004"/>
    <row r="68" ht="18.75" customHeight="1" x14ac:dyDescent="0.55000000000000004"/>
    <row r="69" ht="18.75" customHeight="1" x14ac:dyDescent="0.55000000000000004"/>
    <row r="70" ht="18.75" customHeight="1" x14ac:dyDescent="0.55000000000000004"/>
    <row r="71" ht="18.75" customHeight="1" x14ac:dyDescent="0.55000000000000004"/>
    <row r="72" ht="18.75" customHeight="1" x14ac:dyDescent="0.55000000000000004"/>
    <row r="73" ht="18.75" customHeight="1" x14ac:dyDescent="0.55000000000000004"/>
    <row r="74" ht="18.75" customHeight="1" x14ac:dyDescent="0.55000000000000004"/>
    <row r="75" ht="18.75" customHeight="1" x14ac:dyDescent="0.55000000000000004"/>
    <row r="76" ht="18.75" customHeight="1" x14ac:dyDescent="0.55000000000000004"/>
    <row r="77" ht="18.75" customHeight="1" x14ac:dyDescent="0.55000000000000004"/>
    <row r="78" ht="18.75" customHeight="1" x14ac:dyDescent="0.55000000000000004"/>
    <row r="79" ht="18.75" customHeight="1" x14ac:dyDescent="0.55000000000000004"/>
    <row r="80" ht="18.75" customHeight="1" x14ac:dyDescent="0.55000000000000004"/>
    <row r="81" ht="18.75" customHeight="1" x14ac:dyDescent="0.55000000000000004"/>
    <row r="82" ht="18.75" customHeight="1" x14ac:dyDescent="0.55000000000000004"/>
    <row r="83" ht="18.75" customHeight="1" x14ac:dyDescent="0.55000000000000004"/>
    <row r="84" ht="18.75" customHeight="1" x14ac:dyDescent="0.55000000000000004"/>
    <row r="85" ht="18.75" customHeight="1" x14ac:dyDescent="0.55000000000000004"/>
    <row r="86" ht="18.75" customHeight="1" x14ac:dyDescent="0.55000000000000004"/>
    <row r="87" ht="18.75" customHeight="1" x14ac:dyDescent="0.55000000000000004"/>
    <row r="88" ht="18.75" customHeight="1" x14ac:dyDescent="0.55000000000000004"/>
    <row r="89" ht="18.75" customHeight="1" x14ac:dyDescent="0.55000000000000004"/>
    <row r="90" ht="18.75" customHeight="1" x14ac:dyDescent="0.55000000000000004"/>
    <row r="91" ht="18.75" customHeight="1" x14ac:dyDescent="0.55000000000000004"/>
    <row r="92" ht="18.75" customHeight="1" x14ac:dyDescent="0.55000000000000004"/>
    <row r="93" ht="18.75" customHeight="1" x14ac:dyDescent="0.55000000000000004"/>
    <row r="94" ht="18.75" customHeight="1" x14ac:dyDescent="0.55000000000000004"/>
    <row r="95" ht="18.75" customHeight="1" x14ac:dyDescent="0.55000000000000004"/>
    <row r="96" ht="18.75" customHeight="1" x14ac:dyDescent="0.55000000000000004"/>
    <row r="97" ht="18.75" customHeight="1" x14ac:dyDescent="0.55000000000000004"/>
    <row r="98" ht="18.75" customHeight="1" x14ac:dyDescent="0.55000000000000004"/>
    <row r="99" ht="18.75" customHeight="1" x14ac:dyDescent="0.55000000000000004"/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  <row r="275" ht="18.75" customHeight="1" x14ac:dyDescent="0.55000000000000004"/>
    <row r="276" ht="18.75" customHeight="1" x14ac:dyDescent="0.55000000000000004"/>
    <row r="277" ht="18.75" customHeight="1" x14ac:dyDescent="0.55000000000000004"/>
    <row r="278" ht="18.75" customHeight="1" x14ac:dyDescent="0.55000000000000004"/>
    <row r="279" ht="18.75" customHeight="1" x14ac:dyDescent="0.55000000000000004"/>
    <row r="280" ht="18.75" customHeight="1" x14ac:dyDescent="0.55000000000000004"/>
    <row r="281" ht="18.75" customHeight="1" x14ac:dyDescent="0.55000000000000004"/>
    <row r="282" ht="18.75" customHeight="1" x14ac:dyDescent="0.55000000000000004"/>
    <row r="283" ht="18.75" customHeight="1" x14ac:dyDescent="0.55000000000000004"/>
    <row r="284" ht="18.75" customHeight="1" x14ac:dyDescent="0.55000000000000004"/>
    <row r="285" ht="18.75" customHeight="1" x14ac:dyDescent="0.55000000000000004"/>
    <row r="286" ht="18.75" customHeight="1" x14ac:dyDescent="0.55000000000000004"/>
    <row r="287" ht="18.75" customHeight="1" x14ac:dyDescent="0.55000000000000004"/>
    <row r="288" ht="18.75" customHeight="1" x14ac:dyDescent="0.55000000000000004"/>
    <row r="289" ht="18.75" customHeight="1" x14ac:dyDescent="0.55000000000000004"/>
    <row r="290" ht="18.75" customHeight="1" x14ac:dyDescent="0.55000000000000004"/>
    <row r="291" ht="18.75" customHeight="1" x14ac:dyDescent="0.55000000000000004"/>
    <row r="292" ht="18.75" customHeight="1" x14ac:dyDescent="0.55000000000000004"/>
    <row r="293" ht="18.75" customHeight="1" x14ac:dyDescent="0.55000000000000004"/>
    <row r="294" ht="18.75" customHeight="1" x14ac:dyDescent="0.55000000000000004"/>
    <row r="295" ht="18.75" customHeight="1" x14ac:dyDescent="0.55000000000000004"/>
    <row r="296" ht="18.75" customHeight="1" x14ac:dyDescent="0.55000000000000004"/>
    <row r="297" ht="18.75" customHeight="1" x14ac:dyDescent="0.55000000000000004"/>
    <row r="298" ht="18.75" customHeight="1" x14ac:dyDescent="0.55000000000000004"/>
    <row r="299" ht="18.75" customHeight="1" x14ac:dyDescent="0.55000000000000004"/>
    <row r="300" ht="18.75" customHeight="1" x14ac:dyDescent="0.55000000000000004"/>
    <row r="301" ht="18.75" customHeight="1" x14ac:dyDescent="0.55000000000000004"/>
    <row r="302" ht="18.75" customHeight="1" x14ac:dyDescent="0.55000000000000004"/>
    <row r="303" ht="18.75" customHeight="1" x14ac:dyDescent="0.55000000000000004"/>
    <row r="304" ht="18.75" customHeight="1" x14ac:dyDescent="0.55000000000000004"/>
    <row r="305" ht="18.75" customHeight="1" x14ac:dyDescent="0.55000000000000004"/>
    <row r="306" ht="18.75" customHeight="1" x14ac:dyDescent="0.55000000000000004"/>
    <row r="307" ht="18.75" customHeight="1" x14ac:dyDescent="0.55000000000000004"/>
    <row r="308" ht="18.75" customHeight="1" x14ac:dyDescent="0.55000000000000004"/>
    <row r="309" ht="18.75" customHeight="1" x14ac:dyDescent="0.55000000000000004"/>
    <row r="310" ht="18.75" customHeight="1" x14ac:dyDescent="0.55000000000000004"/>
    <row r="311" ht="18.75" customHeight="1" x14ac:dyDescent="0.55000000000000004"/>
    <row r="312" ht="18.75" customHeight="1" x14ac:dyDescent="0.55000000000000004"/>
    <row r="313" ht="18.75" customHeight="1" x14ac:dyDescent="0.55000000000000004"/>
    <row r="314" ht="18.75" customHeight="1" x14ac:dyDescent="0.55000000000000004"/>
    <row r="315" ht="18.75" customHeight="1" x14ac:dyDescent="0.55000000000000004"/>
    <row r="316" ht="18.75" customHeight="1" x14ac:dyDescent="0.55000000000000004"/>
    <row r="317" ht="18.75" customHeight="1" x14ac:dyDescent="0.55000000000000004"/>
    <row r="318" ht="18.75" customHeight="1" x14ac:dyDescent="0.55000000000000004"/>
    <row r="319" ht="18.75" customHeight="1" x14ac:dyDescent="0.55000000000000004"/>
    <row r="320" ht="18.75" customHeight="1" x14ac:dyDescent="0.55000000000000004"/>
    <row r="321" ht="18.75" customHeight="1" x14ac:dyDescent="0.55000000000000004"/>
    <row r="322" ht="18.75" customHeight="1" x14ac:dyDescent="0.55000000000000004"/>
    <row r="323" ht="18.75" customHeight="1" x14ac:dyDescent="0.55000000000000004"/>
    <row r="324" ht="18.75" customHeight="1" x14ac:dyDescent="0.55000000000000004"/>
  </sheetData>
  <mergeCells count="23"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G17:H1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0080-272E-4AD6-8DA5-C13B994ED5C0}">
  <dimension ref="A1:I324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23.58203125" style="2" customWidth="1"/>
    <col min="2" max="4" width="11.58203125" style="2" customWidth="1"/>
    <col min="5" max="5" width="4.08203125" style="2" customWidth="1"/>
    <col min="6" max="6" width="23.58203125" style="2" customWidth="1"/>
    <col min="7" max="9" width="11.58203125" style="2" customWidth="1"/>
    <col min="10" max="16384" width="9" style="2"/>
  </cols>
  <sheetData>
    <row r="1" spans="1:9" ht="9" customHeight="1" x14ac:dyDescent="0.55000000000000004"/>
    <row r="2" spans="1:9" ht="12" customHeight="1" x14ac:dyDescent="0.55000000000000004"/>
    <row r="3" spans="1:9" s="4" customFormat="1" ht="15" customHeight="1" x14ac:dyDescent="0.55000000000000004">
      <c r="A3" s="3" t="s">
        <v>70</v>
      </c>
      <c r="C3" s="3"/>
      <c r="D3" s="3"/>
      <c r="E3" s="5"/>
    </row>
    <row r="4" spans="1:9" s="4" customFormat="1" ht="11.25" customHeight="1" x14ac:dyDescent="0.55000000000000004">
      <c r="A4" s="3"/>
      <c r="B4" s="3"/>
      <c r="C4" s="3"/>
      <c r="D4" s="3"/>
      <c r="E4" s="5"/>
    </row>
    <row r="5" spans="1:9" s="9" customFormat="1" ht="11.5" customHeight="1" thickBot="1" x14ac:dyDescent="0.6">
      <c r="A5" s="6" t="s">
        <v>157</v>
      </c>
      <c r="B5" s="7"/>
      <c r="C5" s="7"/>
      <c r="D5" s="204" t="s">
        <v>53</v>
      </c>
      <c r="E5" s="8"/>
      <c r="F5" s="6" t="s">
        <v>158</v>
      </c>
      <c r="G5" s="7"/>
      <c r="H5" s="7"/>
      <c r="I5" s="204" t="s">
        <v>53</v>
      </c>
    </row>
    <row r="6" spans="1:9" s="9" customFormat="1" ht="17.25" customHeight="1" x14ac:dyDescent="0.55000000000000004">
      <c r="A6" s="205" t="s">
        <v>56</v>
      </c>
      <c r="B6" s="10" t="s">
        <v>186</v>
      </c>
      <c r="C6" s="11" t="s">
        <v>180</v>
      </c>
      <c r="D6" s="12" t="s">
        <v>184</v>
      </c>
      <c r="F6" s="13" t="s">
        <v>56</v>
      </c>
      <c r="G6" s="14" t="s">
        <v>186</v>
      </c>
      <c r="H6" s="15" t="s">
        <v>180</v>
      </c>
      <c r="I6" s="16" t="s">
        <v>184</v>
      </c>
    </row>
    <row r="7" spans="1:9" s="21" customFormat="1" ht="17.25" customHeight="1" x14ac:dyDescent="0.55000000000000004">
      <c r="A7" s="17" t="s">
        <v>13</v>
      </c>
      <c r="B7" s="18">
        <v>587701</v>
      </c>
      <c r="C7" s="19">
        <v>633973</v>
      </c>
      <c r="D7" s="20">
        <v>706521</v>
      </c>
      <c r="F7" s="22" t="s">
        <v>13</v>
      </c>
      <c r="G7" s="18">
        <v>585699</v>
      </c>
      <c r="H7" s="19">
        <v>632053</v>
      </c>
      <c r="I7" s="20">
        <v>704265</v>
      </c>
    </row>
    <row r="8" spans="1:9" s="9" customFormat="1" ht="17.25" customHeight="1" x14ac:dyDescent="0.55000000000000004">
      <c r="A8" s="23" t="s">
        <v>71</v>
      </c>
      <c r="B8" s="24">
        <v>491758</v>
      </c>
      <c r="C8" s="25">
        <v>529173</v>
      </c>
      <c r="D8" s="26">
        <v>589473</v>
      </c>
      <c r="F8" s="27" t="s">
        <v>59</v>
      </c>
      <c r="G8" s="24">
        <v>5367</v>
      </c>
      <c r="H8" s="25">
        <v>5587</v>
      </c>
      <c r="I8" s="26">
        <v>6067</v>
      </c>
    </row>
    <row r="9" spans="1:9" s="9" customFormat="1" ht="17.25" customHeight="1" x14ac:dyDescent="0.55000000000000004">
      <c r="A9" s="23" t="s">
        <v>29</v>
      </c>
      <c r="B9" s="24">
        <v>93545</v>
      </c>
      <c r="C9" s="25">
        <v>102161</v>
      </c>
      <c r="D9" s="26">
        <v>114197</v>
      </c>
      <c r="F9" s="29" t="s">
        <v>72</v>
      </c>
      <c r="G9" s="24">
        <v>579384</v>
      </c>
      <c r="H9" s="25">
        <v>625879</v>
      </c>
      <c r="I9" s="28">
        <v>697442</v>
      </c>
    </row>
    <row r="10" spans="1:9" s="9" customFormat="1" ht="17.25" customHeight="1" x14ac:dyDescent="0.55000000000000004">
      <c r="A10" s="23" t="s">
        <v>30</v>
      </c>
      <c r="B10" s="24">
        <v>1445</v>
      </c>
      <c r="C10" s="25">
        <v>2002</v>
      </c>
      <c r="D10" s="26">
        <v>1921</v>
      </c>
      <c r="F10" s="27" t="s">
        <v>67</v>
      </c>
      <c r="G10" s="24">
        <v>948</v>
      </c>
      <c r="H10" s="25">
        <v>587</v>
      </c>
      <c r="I10" s="28">
        <v>756</v>
      </c>
    </row>
    <row r="11" spans="1:9" s="9" customFormat="1" ht="17.25" customHeight="1" x14ac:dyDescent="0.55000000000000004">
      <c r="A11" s="36" t="s">
        <v>31</v>
      </c>
      <c r="B11" s="214">
        <v>953</v>
      </c>
      <c r="C11" s="215">
        <v>637</v>
      </c>
      <c r="D11" s="217">
        <v>930</v>
      </c>
      <c r="F11" s="30" t="s">
        <v>68</v>
      </c>
      <c r="G11" s="31">
        <v>0</v>
      </c>
      <c r="H11" s="32">
        <v>0</v>
      </c>
      <c r="I11" s="33">
        <v>0</v>
      </c>
    </row>
    <row r="12" spans="1:9" s="9" customFormat="1" ht="17.25" customHeight="1" x14ac:dyDescent="0.55000000000000004">
      <c r="A12" s="9" t="s">
        <v>69</v>
      </c>
      <c r="B12" s="216"/>
      <c r="C12" s="216"/>
      <c r="D12" s="216"/>
      <c r="F12" s="34" t="s">
        <v>69</v>
      </c>
      <c r="G12" s="35"/>
      <c r="H12" s="35"/>
      <c r="I12" s="35"/>
    </row>
    <row r="13" spans="1:9" s="9" customFormat="1" ht="14.25" customHeight="1" x14ac:dyDescent="0.55000000000000004"/>
    <row r="14" spans="1:9" s="9" customFormat="1" ht="16.5" customHeight="1" x14ac:dyDescent="0.2">
      <c r="A14" s="38" t="s">
        <v>73</v>
      </c>
      <c r="C14" s="3"/>
      <c r="D14" s="3"/>
    </row>
    <row r="15" spans="1:9" s="9" customFormat="1" ht="11.25" customHeight="1" x14ac:dyDescent="0.55000000000000004">
      <c r="A15" s="3"/>
      <c r="B15" s="39"/>
      <c r="C15" s="39"/>
      <c r="D15" s="39"/>
      <c r="G15" s="40"/>
      <c r="H15" s="40"/>
      <c r="I15" s="40"/>
    </row>
    <row r="16" spans="1:9" s="9" customFormat="1" ht="16.5" customHeight="1" thickBot="1" x14ac:dyDescent="0.6">
      <c r="A16" s="6" t="s">
        <v>157</v>
      </c>
      <c r="B16" s="7"/>
      <c r="C16" s="7"/>
      <c r="D16" s="204" t="s">
        <v>53</v>
      </c>
      <c r="F16" s="6" t="s">
        <v>158</v>
      </c>
      <c r="G16" s="41"/>
      <c r="H16" s="41"/>
      <c r="I16" s="204" t="s">
        <v>53</v>
      </c>
    </row>
    <row r="17" spans="1:9" s="9" customFormat="1" ht="18" customHeight="1" x14ac:dyDescent="0.55000000000000004">
      <c r="A17" s="42" t="s">
        <v>74</v>
      </c>
      <c r="B17" s="43" t="s">
        <v>186</v>
      </c>
      <c r="C17" s="44" t="s">
        <v>180</v>
      </c>
      <c r="D17" s="45" t="s">
        <v>184</v>
      </c>
      <c r="E17" s="46"/>
      <c r="F17" s="321" t="s">
        <v>74</v>
      </c>
      <c r="G17" s="317" t="s">
        <v>186</v>
      </c>
      <c r="H17" s="318" t="s">
        <v>181</v>
      </c>
      <c r="I17" s="48" t="s">
        <v>187</v>
      </c>
    </row>
    <row r="18" spans="1:9" s="9" customFormat="1" ht="18" customHeight="1" x14ac:dyDescent="0.55000000000000004">
      <c r="A18" s="49" t="s">
        <v>13</v>
      </c>
      <c r="B18" s="50">
        <v>3071021</v>
      </c>
      <c r="C18" s="51">
        <v>3153686</v>
      </c>
      <c r="D18" s="52">
        <v>3280577</v>
      </c>
      <c r="E18" s="46"/>
      <c r="F18" s="322" t="s">
        <v>13</v>
      </c>
      <c r="G18" s="51">
        <v>2997383</v>
      </c>
      <c r="H18" s="315">
        <v>3060516</v>
      </c>
      <c r="I18" s="327">
        <v>3206626</v>
      </c>
    </row>
    <row r="19" spans="1:9" s="9" customFormat="1" ht="18" customHeight="1" x14ac:dyDescent="0.55000000000000004">
      <c r="A19" s="53" t="s">
        <v>75</v>
      </c>
      <c r="B19" s="54">
        <v>789886</v>
      </c>
      <c r="C19" s="55">
        <v>797965</v>
      </c>
      <c r="D19" s="56">
        <v>832121</v>
      </c>
      <c r="E19" s="46"/>
      <c r="F19" s="323" t="s">
        <v>59</v>
      </c>
      <c r="G19" s="55">
        <v>30878</v>
      </c>
      <c r="H19" s="316">
        <v>39392</v>
      </c>
      <c r="I19" s="328">
        <v>37654</v>
      </c>
    </row>
    <row r="20" spans="1:9" s="9" customFormat="1" ht="18" customHeight="1" x14ac:dyDescent="0.55000000000000004">
      <c r="A20" s="53" t="s">
        <v>24</v>
      </c>
      <c r="B20" s="54">
        <v>0</v>
      </c>
      <c r="C20" s="55">
        <v>0</v>
      </c>
      <c r="D20" s="56">
        <v>0</v>
      </c>
      <c r="E20" s="46"/>
      <c r="F20" s="323" t="s">
        <v>60</v>
      </c>
      <c r="G20" s="55">
        <v>2747036</v>
      </c>
      <c r="H20" s="316">
        <v>2814830</v>
      </c>
      <c r="I20" s="328">
        <v>2929012</v>
      </c>
    </row>
    <row r="21" spans="1:9" s="9" customFormat="1" ht="18" customHeight="1" x14ac:dyDescent="0.55000000000000004">
      <c r="A21" s="53" t="s">
        <v>25</v>
      </c>
      <c r="B21" s="54">
        <v>571261</v>
      </c>
      <c r="C21" s="55">
        <v>626643</v>
      </c>
      <c r="D21" s="56">
        <v>637823</v>
      </c>
      <c r="E21" s="46"/>
      <c r="F21" s="323" t="s">
        <v>77</v>
      </c>
      <c r="G21" s="55">
        <v>141480</v>
      </c>
      <c r="H21" s="316">
        <v>149751</v>
      </c>
      <c r="I21" s="328">
        <v>151126</v>
      </c>
    </row>
    <row r="22" spans="1:9" s="9" customFormat="1" ht="18" customHeight="1" x14ac:dyDescent="0.55000000000000004">
      <c r="A22" s="53" t="s">
        <v>76</v>
      </c>
      <c r="B22" s="54">
        <v>771561</v>
      </c>
      <c r="C22" s="55">
        <v>778321</v>
      </c>
      <c r="D22" s="56">
        <v>818649</v>
      </c>
      <c r="E22" s="46"/>
      <c r="F22" s="323" t="s">
        <v>189</v>
      </c>
      <c r="G22" s="61" t="s">
        <v>188</v>
      </c>
      <c r="H22" s="319" t="s">
        <v>188</v>
      </c>
      <c r="I22" s="328">
        <v>43816</v>
      </c>
    </row>
    <row r="23" spans="1:9" s="21" customFormat="1" ht="18" customHeight="1" x14ac:dyDescent="0.55000000000000004">
      <c r="A23" s="53" t="s">
        <v>26</v>
      </c>
      <c r="B23" s="54">
        <v>415087</v>
      </c>
      <c r="C23" s="55">
        <v>423301</v>
      </c>
      <c r="D23" s="56">
        <v>437361</v>
      </c>
      <c r="E23" s="58"/>
      <c r="F23" s="323" t="s">
        <v>78</v>
      </c>
      <c r="G23" s="55">
        <v>0</v>
      </c>
      <c r="H23" s="319">
        <v>0</v>
      </c>
      <c r="I23" s="329">
        <v>0</v>
      </c>
    </row>
    <row r="24" spans="1:9" s="9" customFormat="1" ht="18" customHeight="1" x14ac:dyDescent="0.55000000000000004">
      <c r="A24" s="53" t="s">
        <v>27</v>
      </c>
      <c r="B24" s="54">
        <v>652</v>
      </c>
      <c r="C24" s="55">
        <v>658</v>
      </c>
      <c r="D24" s="56">
        <v>602</v>
      </c>
      <c r="E24" s="46"/>
      <c r="F24" s="323" t="s">
        <v>65</v>
      </c>
      <c r="G24" s="55">
        <v>73278</v>
      </c>
      <c r="H24" s="316">
        <v>36971</v>
      </c>
      <c r="I24" s="328">
        <v>602</v>
      </c>
    </row>
    <row r="25" spans="1:9" s="9" customFormat="1" ht="18" customHeight="1" x14ac:dyDescent="0.55000000000000004">
      <c r="A25" s="53" t="s">
        <v>29</v>
      </c>
      <c r="B25" s="54">
        <v>434839</v>
      </c>
      <c r="C25" s="55">
        <v>453080</v>
      </c>
      <c r="D25" s="56">
        <v>460244</v>
      </c>
      <c r="E25" s="46"/>
      <c r="F25" s="323" t="s">
        <v>67</v>
      </c>
      <c r="G25" s="55">
        <v>4711</v>
      </c>
      <c r="H25" s="316">
        <v>19572</v>
      </c>
      <c r="I25" s="328">
        <v>44416</v>
      </c>
    </row>
    <row r="26" spans="1:9" s="9" customFormat="1" ht="18" customHeight="1" x14ac:dyDescent="0.55000000000000004">
      <c r="A26" s="53" t="s">
        <v>30</v>
      </c>
      <c r="B26" s="54">
        <v>87585</v>
      </c>
      <c r="C26" s="55">
        <v>73638</v>
      </c>
      <c r="D26" s="56">
        <v>93170</v>
      </c>
      <c r="F26" s="324" t="s">
        <v>68</v>
      </c>
      <c r="G26" s="59">
        <v>0</v>
      </c>
      <c r="H26" s="320">
        <v>0</v>
      </c>
      <c r="I26" s="330" t="s">
        <v>188</v>
      </c>
    </row>
    <row r="27" spans="1:9" s="9" customFormat="1" ht="18" customHeight="1" x14ac:dyDescent="0.55000000000000004">
      <c r="A27" s="53" t="s">
        <v>32</v>
      </c>
      <c r="B27" s="54">
        <v>0</v>
      </c>
      <c r="C27" s="61">
        <v>0</v>
      </c>
      <c r="D27" s="56">
        <v>0</v>
      </c>
      <c r="F27" s="325" t="s">
        <v>79</v>
      </c>
      <c r="G27" s="326"/>
      <c r="H27" s="326"/>
      <c r="I27" s="326"/>
    </row>
    <row r="28" spans="1:9" s="9" customFormat="1" ht="18" customHeight="1" x14ac:dyDescent="0.55000000000000004">
      <c r="A28" s="62" t="s">
        <v>31</v>
      </c>
      <c r="B28" s="63">
        <v>150</v>
      </c>
      <c r="C28" s="64">
        <v>80</v>
      </c>
      <c r="D28" s="65">
        <v>607</v>
      </c>
    </row>
    <row r="29" spans="1:9" s="9" customFormat="1" ht="11.25" customHeight="1" x14ac:dyDescent="0.55000000000000004">
      <c r="A29" s="297" t="s">
        <v>79</v>
      </c>
    </row>
    <row r="30" spans="1:9" s="9" customFormat="1" ht="16.5" customHeight="1" x14ac:dyDescent="0.55000000000000004"/>
    <row r="31" spans="1:9" s="9" customFormat="1" ht="16.5" customHeight="1" x14ac:dyDescent="0.55000000000000004">
      <c r="A31" s="2"/>
      <c r="B31" s="2"/>
      <c r="C31" s="2"/>
      <c r="D31" s="2"/>
    </row>
    <row r="32" spans="1:9" s="9" customFormat="1" ht="16.5" customHeight="1" x14ac:dyDescent="0.55000000000000004">
      <c r="A32" s="2"/>
      <c r="B32" s="2"/>
      <c r="C32" s="2"/>
      <c r="D32" s="2"/>
    </row>
    <row r="33" spans="1:4" s="9" customFormat="1" ht="16.5" customHeight="1" x14ac:dyDescent="0.55000000000000004">
      <c r="A33" s="2"/>
      <c r="B33" s="2"/>
      <c r="C33" s="2"/>
      <c r="D33" s="2"/>
    </row>
    <row r="34" spans="1:4" s="9" customFormat="1" ht="16.5" customHeight="1" x14ac:dyDescent="0.55000000000000004">
      <c r="A34" s="2"/>
      <c r="B34" s="2"/>
      <c r="C34" s="2"/>
      <c r="D34" s="2"/>
    </row>
    <row r="35" spans="1:4" s="9" customFormat="1" ht="16.5" customHeight="1" x14ac:dyDescent="0.55000000000000004">
      <c r="A35" s="2"/>
      <c r="B35" s="2"/>
      <c r="C35" s="2"/>
      <c r="D35" s="2"/>
    </row>
    <row r="36" spans="1:4" s="9" customFormat="1" ht="16.5" customHeight="1" x14ac:dyDescent="0.55000000000000004">
      <c r="A36" s="2"/>
      <c r="B36" s="2"/>
      <c r="C36" s="2"/>
      <c r="D36" s="2"/>
    </row>
    <row r="37" spans="1:4" s="9" customFormat="1" ht="16.5" customHeight="1" x14ac:dyDescent="0.55000000000000004">
      <c r="A37" s="2"/>
      <c r="B37" s="2"/>
      <c r="C37" s="2"/>
      <c r="D37" s="2"/>
    </row>
    <row r="38" spans="1:4" ht="12" customHeight="1" x14ac:dyDescent="0.55000000000000004"/>
    <row r="39" spans="1:4" ht="18.75" customHeight="1" x14ac:dyDescent="0.55000000000000004"/>
    <row r="40" spans="1:4" ht="18.75" customHeight="1" x14ac:dyDescent="0.55000000000000004"/>
    <row r="41" spans="1:4" ht="18.75" customHeight="1" x14ac:dyDescent="0.55000000000000004"/>
    <row r="42" spans="1:4" ht="18.75" customHeight="1" x14ac:dyDescent="0.55000000000000004"/>
    <row r="43" spans="1:4" ht="18.75" customHeight="1" x14ac:dyDescent="0.55000000000000004"/>
    <row r="44" spans="1:4" ht="18.75" customHeight="1" x14ac:dyDescent="0.55000000000000004"/>
    <row r="45" spans="1:4" ht="18.75" customHeight="1" x14ac:dyDescent="0.55000000000000004"/>
    <row r="46" spans="1:4" ht="18.75" customHeight="1" x14ac:dyDescent="0.55000000000000004"/>
    <row r="47" spans="1:4" ht="18.75" customHeight="1" x14ac:dyDescent="0.55000000000000004"/>
    <row r="48" spans="1:4" ht="18.75" customHeight="1" x14ac:dyDescent="0.55000000000000004"/>
    <row r="49" ht="18.75" customHeight="1" x14ac:dyDescent="0.55000000000000004"/>
    <row r="50" ht="18.75" customHeight="1" x14ac:dyDescent="0.55000000000000004"/>
    <row r="51" ht="18.75" customHeight="1" x14ac:dyDescent="0.55000000000000004"/>
    <row r="52" ht="18.75" customHeight="1" x14ac:dyDescent="0.55000000000000004"/>
    <row r="53" ht="18.75" customHeight="1" x14ac:dyDescent="0.55000000000000004"/>
    <row r="54" ht="18.75" customHeight="1" x14ac:dyDescent="0.55000000000000004"/>
    <row r="55" ht="18.75" customHeight="1" x14ac:dyDescent="0.55000000000000004"/>
    <row r="56" ht="18.75" customHeight="1" x14ac:dyDescent="0.55000000000000004"/>
    <row r="57" ht="18.75" customHeight="1" x14ac:dyDescent="0.55000000000000004"/>
    <row r="58" ht="18.75" customHeight="1" x14ac:dyDescent="0.55000000000000004"/>
    <row r="59" ht="18.75" customHeight="1" x14ac:dyDescent="0.55000000000000004"/>
    <row r="60" ht="18.75" customHeight="1" x14ac:dyDescent="0.55000000000000004"/>
    <row r="61" ht="18.75" customHeight="1" x14ac:dyDescent="0.55000000000000004"/>
    <row r="62" ht="18.75" customHeight="1" x14ac:dyDescent="0.55000000000000004"/>
    <row r="63" ht="18.75" customHeight="1" x14ac:dyDescent="0.55000000000000004"/>
    <row r="64" ht="18.75" customHeight="1" x14ac:dyDescent="0.55000000000000004"/>
    <row r="65" ht="18.75" customHeight="1" x14ac:dyDescent="0.55000000000000004"/>
    <row r="66" ht="18.75" customHeight="1" x14ac:dyDescent="0.55000000000000004"/>
    <row r="67" ht="18.75" customHeight="1" x14ac:dyDescent="0.55000000000000004"/>
    <row r="68" ht="18.75" customHeight="1" x14ac:dyDescent="0.55000000000000004"/>
    <row r="69" ht="18.75" customHeight="1" x14ac:dyDescent="0.55000000000000004"/>
    <row r="70" ht="18.75" customHeight="1" x14ac:dyDescent="0.55000000000000004"/>
    <row r="71" ht="18.75" customHeight="1" x14ac:dyDescent="0.55000000000000004"/>
    <row r="72" ht="18.75" customHeight="1" x14ac:dyDescent="0.55000000000000004"/>
    <row r="73" ht="18.75" customHeight="1" x14ac:dyDescent="0.55000000000000004"/>
    <row r="74" ht="18.75" customHeight="1" x14ac:dyDescent="0.55000000000000004"/>
    <row r="75" ht="18.75" customHeight="1" x14ac:dyDescent="0.55000000000000004"/>
    <row r="76" ht="18.75" customHeight="1" x14ac:dyDescent="0.55000000000000004"/>
    <row r="77" ht="18.75" customHeight="1" x14ac:dyDescent="0.55000000000000004"/>
    <row r="78" ht="18.75" customHeight="1" x14ac:dyDescent="0.55000000000000004"/>
    <row r="79" ht="18.75" customHeight="1" x14ac:dyDescent="0.55000000000000004"/>
    <row r="80" ht="18.75" customHeight="1" x14ac:dyDescent="0.55000000000000004"/>
    <row r="81" ht="18.75" customHeight="1" x14ac:dyDescent="0.55000000000000004"/>
    <row r="82" ht="18.75" customHeight="1" x14ac:dyDescent="0.55000000000000004"/>
    <row r="83" ht="18.75" customHeight="1" x14ac:dyDescent="0.55000000000000004"/>
    <row r="84" ht="18.75" customHeight="1" x14ac:dyDescent="0.55000000000000004"/>
    <row r="85" ht="18.75" customHeight="1" x14ac:dyDescent="0.55000000000000004"/>
    <row r="86" ht="18.75" customHeight="1" x14ac:dyDescent="0.55000000000000004"/>
    <row r="87" ht="18.75" customHeight="1" x14ac:dyDescent="0.55000000000000004"/>
    <row r="88" ht="18.75" customHeight="1" x14ac:dyDescent="0.55000000000000004"/>
    <row r="89" ht="18.75" customHeight="1" x14ac:dyDescent="0.55000000000000004"/>
    <row r="90" ht="18.75" customHeight="1" x14ac:dyDescent="0.55000000000000004"/>
    <row r="91" ht="18.75" customHeight="1" x14ac:dyDescent="0.55000000000000004"/>
    <row r="92" ht="18.75" customHeight="1" x14ac:dyDescent="0.55000000000000004"/>
    <row r="93" ht="18.75" customHeight="1" x14ac:dyDescent="0.55000000000000004"/>
    <row r="94" ht="18.75" customHeight="1" x14ac:dyDescent="0.55000000000000004"/>
    <row r="95" ht="18.75" customHeight="1" x14ac:dyDescent="0.55000000000000004"/>
    <row r="96" ht="18.75" customHeight="1" x14ac:dyDescent="0.55000000000000004"/>
    <row r="97" ht="18.75" customHeight="1" x14ac:dyDescent="0.55000000000000004"/>
    <row r="98" ht="18.75" customHeight="1" x14ac:dyDescent="0.55000000000000004"/>
    <row r="99" ht="18.75" customHeight="1" x14ac:dyDescent="0.55000000000000004"/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  <row r="275" ht="18.75" customHeight="1" x14ac:dyDescent="0.55000000000000004"/>
    <row r="276" ht="18.75" customHeight="1" x14ac:dyDescent="0.55000000000000004"/>
    <row r="277" ht="18.75" customHeight="1" x14ac:dyDescent="0.55000000000000004"/>
    <row r="278" ht="18.75" customHeight="1" x14ac:dyDescent="0.55000000000000004"/>
    <row r="279" ht="18.75" customHeight="1" x14ac:dyDescent="0.55000000000000004"/>
    <row r="280" ht="18.75" customHeight="1" x14ac:dyDescent="0.55000000000000004"/>
    <row r="281" ht="18.75" customHeight="1" x14ac:dyDescent="0.55000000000000004"/>
    <row r="282" ht="18.75" customHeight="1" x14ac:dyDescent="0.55000000000000004"/>
    <row r="283" ht="18.75" customHeight="1" x14ac:dyDescent="0.55000000000000004"/>
    <row r="284" ht="18.75" customHeight="1" x14ac:dyDescent="0.55000000000000004"/>
    <row r="285" ht="18.75" customHeight="1" x14ac:dyDescent="0.55000000000000004"/>
    <row r="286" ht="18.75" customHeight="1" x14ac:dyDescent="0.55000000000000004"/>
    <row r="287" ht="18.75" customHeight="1" x14ac:dyDescent="0.55000000000000004"/>
    <row r="288" ht="18.75" customHeight="1" x14ac:dyDescent="0.55000000000000004"/>
    <row r="289" ht="18.75" customHeight="1" x14ac:dyDescent="0.55000000000000004"/>
    <row r="290" ht="18.75" customHeight="1" x14ac:dyDescent="0.55000000000000004"/>
    <row r="291" ht="18.75" customHeight="1" x14ac:dyDescent="0.55000000000000004"/>
    <row r="292" ht="18.75" customHeight="1" x14ac:dyDescent="0.55000000000000004"/>
    <row r="293" ht="18.75" customHeight="1" x14ac:dyDescent="0.55000000000000004"/>
    <row r="294" ht="18.75" customHeight="1" x14ac:dyDescent="0.55000000000000004"/>
    <row r="295" ht="18.75" customHeight="1" x14ac:dyDescent="0.55000000000000004"/>
    <row r="296" ht="18.75" customHeight="1" x14ac:dyDescent="0.55000000000000004"/>
    <row r="297" ht="18.75" customHeight="1" x14ac:dyDescent="0.55000000000000004"/>
    <row r="298" ht="18.75" customHeight="1" x14ac:dyDescent="0.55000000000000004"/>
    <row r="299" ht="18.75" customHeight="1" x14ac:dyDescent="0.55000000000000004"/>
    <row r="300" ht="18.75" customHeight="1" x14ac:dyDescent="0.55000000000000004"/>
    <row r="301" ht="18.75" customHeight="1" x14ac:dyDescent="0.55000000000000004"/>
    <row r="302" ht="18.75" customHeight="1" x14ac:dyDescent="0.55000000000000004"/>
    <row r="303" ht="18.75" customHeight="1" x14ac:dyDescent="0.55000000000000004"/>
    <row r="304" ht="18.75" customHeight="1" x14ac:dyDescent="0.55000000000000004"/>
    <row r="305" ht="18.75" customHeight="1" x14ac:dyDescent="0.55000000000000004"/>
    <row r="306" ht="18.75" customHeight="1" x14ac:dyDescent="0.55000000000000004"/>
    <row r="307" ht="18.75" customHeight="1" x14ac:dyDescent="0.55000000000000004"/>
    <row r="308" ht="18.75" customHeight="1" x14ac:dyDescent="0.55000000000000004"/>
    <row r="309" ht="18.75" customHeight="1" x14ac:dyDescent="0.55000000000000004"/>
    <row r="310" ht="18.75" customHeight="1" x14ac:dyDescent="0.55000000000000004"/>
    <row r="311" ht="18.75" customHeight="1" x14ac:dyDescent="0.55000000000000004"/>
    <row r="312" ht="18.75" customHeight="1" x14ac:dyDescent="0.55000000000000004"/>
    <row r="313" ht="18.75" customHeight="1" x14ac:dyDescent="0.55000000000000004"/>
    <row r="314" ht="18.75" customHeight="1" x14ac:dyDescent="0.55000000000000004"/>
    <row r="315" ht="18.75" customHeight="1" x14ac:dyDescent="0.55000000000000004"/>
    <row r="316" ht="18.75" customHeight="1" x14ac:dyDescent="0.55000000000000004"/>
    <row r="317" ht="18.75" customHeight="1" x14ac:dyDescent="0.55000000000000004"/>
    <row r="318" ht="18.75" customHeight="1" x14ac:dyDescent="0.55000000000000004"/>
    <row r="319" ht="18.75" customHeight="1" x14ac:dyDescent="0.55000000000000004"/>
    <row r="320" ht="18.75" customHeight="1" x14ac:dyDescent="0.55000000000000004"/>
    <row r="321" ht="18.75" customHeight="1" x14ac:dyDescent="0.55000000000000004"/>
    <row r="322" ht="18.75" customHeight="1" x14ac:dyDescent="0.55000000000000004"/>
    <row r="323" ht="18.75" customHeight="1" x14ac:dyDescent="0.55000000000000004"/>
    <row r="324" ht="18.75" customHeight="1" x14ac:dyDescent="0.55000000000000004"/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5FD4-B496-4571-B244-415FD016696D}">
  <dimension ref="A1:CM37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2" width="1.58203125" style="225" customWidth="1"/>
    <col min="3" max="3" width="5.08203125" style="225" bestFit="1" customWidth="1"/>
    <col min="4" max="4" width="13.83203125" style="225" bestFit="1" customWidth="1"/>
    <col min="5" max="5" width="1.58203125" style="225" customWidth="1"/>
    <col min="6" max="8" width="11.33203125" style="225" customWidth="1"/>
    <col min="9" max="9" width="6.83203125" style="225" customWidth="1"/>
    <col min="10" max="11" width="1.58203125" style="225" customWidth="1"/>
    <col min="12" max="12" width="5.08203125" style="225" customWidth="1"/>
    <col min="13" max="13" width="10.5" style="225" bestFit="1" customWidth="1"/>
    <col min="14" max="14" width="1.58203125" style="225" customWidth="1"/>
    <col min="15" max="17" width="11.33203125" style="225" customWidth="1"/>
    <col min="18" max="19" width="9.58203125" style="225" customWidth="1"/>
    <col min="20" max="16384" width="9" style="225"/>
  </cols>
  <sheetData>
    <row r="1" spans="1:17" s="219" customFormat="1" ht="15" customHeight="1" x14ac:dyDescent="0.55000000000000004">
      <c r="A1" s="218" t="s">
        <v>80</v>
      </c>
      <c r="I1" s="220"/>
      <c r="J1" s="218" t="s">
        <v>198</v>
      </c>
      <c r="K1" s="218"/>
      <c r="L1" s="218"/>
      <c r="M1" s="218"/>
      <c r="N1" s="218"/>
      <c r="O1" s="218"/>
      <c r="P1" s="218"/>
      <c r="Q1" s="218"/>
    </row>
    <row r="2" spans="1:17" ht="11.5" customHeight="1" thickBot="1" x14ac:dyDescent="0.6">
      <c r="A2" s="221"/>
      <c r="B2" s="221"/>
      <c r="C2" s="221"/>
      <c r="D2" s="221"/>
      <c r="E2" s="221"/>
      <c r="F2" s="221"/>
      <c r="G2" s="221"/>
      <c r="H2" s="222" t="s">
        <v>53</v>
      </c>
      <c r="I2" s="223"/>
      <c r="J2" s="224"/>
      <c r="K2" s="224"/>
      <c r="L2" s="224"/>
      <c r="M2" s="224"/>
      <c r="N2" s="224"/>
      <c r="O2" s="224"/>
      <c r="P2" s="224"/>
      <c r="Q2" s="222" t="s">
        <v>53</v>
      </c>
    </row>
    <row r="3" spans="1:17" s="231" customFormat="1" ht="16.5" customHeight="1" x14ac:dyDescent="0.55000000000000004">
      <c r="A3" s="505" t="s">
        <v>81</v>
      </c>
      <c r="B3" s="506"/>
      <c r="C3" s="506"/>
      <c r="D3" s="506"/>
      <c r="E3" s="507"/>
      <c r="F3" s="226" t="s">
        <v>199</v>
      </c>
      <c r="G3" s="302" t="s">
        <v>180</v>
      </c>
      <c r="H3" s="303" t="s">
        <v>184</v>
      </c>
      <c r="I3" s="227"/>
      <c r="J3" s="505" t="s">
        <v>81</v>
      </c>
      <c r="K3" s="506"/>
      <c r="L3" s="506"/>
      <c r="M3" s="506"/>
      <c r="N3" s="507"/>
      <c r="O3" s="228" t="s">
        <v>199</v>
      </c>
      <c r="P3" s="229" t="s">
        <v>180</v>
      </c>
      <c r="Q3" s="230" t="s">
        <v>184</v>
      </c>
    </row>
    <row r="4" spans="1:17" s="231" customFormat="1" ht="15.75" customHeight="1" x14ac:dyDescent="0.55000000000000004">
      <c r="A4" s="508" t="s">
        <v>82</v>
      </c>
      <c r="B4" s="509"/>
      <c r="C4" s="509"/>
      <c r="D4" s="509"/>
      <c r="E4" s="510"/>
      <c r="F4" s="232"/>
      <c r="G4" s="233"/>
      <c r="H4" s="234"/>
      <c r="I4" s="290"/>
      <c r="J4" s="508" t="s">
        <v>82</v>
      </c>
      <c r="K4" s="509"/>
      <c r="L4" s="509"/>
      <c r="M4" s="509"/>
      <c r="N4" s="510"/>
      <c r="O4" s="235"/>
      <c r="P4" s="236"/>
      <c r="Q4" s="234"/>
    </row>
    <row r="5" spans="1:17" s="231" customFormat="1" ht="15.75" customHeight="1" x14ac:dyDescent="0.55000000000000004">
      <c r="A5" s="498" t="s">
        <v>83</v>
      </c>
      <c r="B5" s="499"/>
      <c r="C5" s="499"/>
      <c r="D5" s="499"/>
      <c r="E5" s="500"/>
      <c r="F5" s="237"/>
      <c r="G5" s="238"/>
      <c r="H5" s="239"/>
      <c r="I5" s="290"/>
      <c r="J5" s="498" t="s">
        <v>83</v>
      </c>
      <c r="K5" s="499"/>
      <c r="L5" s="499"/>
      <c r="M5" s="499"/>
      <c r="N5" s="500"/>
      <c r="O5" s="240"/>
      <c r="P5" s="241"/>
      <c r="Q5" s="239"/>
    </row>
    <row r="6" spans="1:17" s="249" customFormat="1" ht="15.75" customHeight="1" x14ac:dyDescent="0.55000000000000004">
      <c r="A6" s="496" t="s">
        <v>84</v>
      </c>
      <c r="B6" s="497"/>
      <c r="C6" s="497"/>
      <c r="D6" s="497"/>
      <c r="E6" s="242"/>
      <c r="F6" s="243">
        <v>925389</v>
      </c>
      <c r="G6" s="244">
        <v>911227</v>
      </c>
      <c r="H6" s="245">
        <v>901572</v>
      </c>
      <c r="I6" s="246"/>
      <c r="J6" s="496" t="s">
        <v>107</v>
      </c>
      <c r="K6" s="497"/>
      <c r="L6" s="497"/>
      <c r="M6" s="497"/>
      <c r="N6" s="242"/>
      <c r="O6" s="247">
        <v>1110226</v>
      </c>
      <c r="P6" s="248">
        <v>1237772</v>
      </c>
      <c r="Q6" s="245">
        <v>1231032</v>
      </c>
    </row>
    <row r="7" spans="1:17" s="231" customFormat="1" ht="15.75" customHeight="1" x14ac:dyDescent="0.55000000000000004">
      <c r="A7" s="250"/>
      <c r="B7" s="251"/>
      <c r="C7" s="251" t="s">
        <v>85</v>
      </c>
      <c r="D7" s="252" t="s">
        <v>86</v>
      </c>
      <c r="E7" s="253"/>
      <c r="F7" s="254">
        <v>757298</v>
      </c>
      <c r="G7" s="255">
        <v>740573</v>
      </c>
      <c r="H7" s="256">
        <v>742920</v>
      </c>
      <c r="I7" s="290"/>
      <c r="J7" s="250"/>
      <c r="K7" s="251"/>
      <c r="L7" s="251" t="s">
        <v>85</v>
      </c>
      <c r="M7" s="252" t="s">
        <v>86</v>
      </c>
      <c r="N7" s="253"/>
      <c r="O7" s="257">
        <v>874139</v>
      </c>
      <c r="P7" s="258">
        <v>963524</v>
      </c>
      <c r="Q7" s="256">
        <v>978251</v>
      </c>
    </row>
    <row r="8" spans="1:17" s="231" customFormat="1" ht="15.75" customHeight="1" x14ac:dyDescent="0.55000000000000004">
      <c r="A8" s="250"/>
      <c r="B8" s="251"/>
      <c r="C8" s="251" t="s">
        <v>87</v>
      </c>
      <c r="D8" s="252" t="s">
        <v>88</v>
      </c>
      <c r="E8" s="253"/>
      <c r="F8" s="254">
        <v>168091</v>
      </c>
      <c r="G8" s="255">
        <v>170651</v>
      </c>
      <c r="H8" s="256">
        <v>158652</v>
      </c>
      <c r="I8" s="290"/>
      <c r="J8" s="250"/>
      <c r="K8" s="251"/>
      <c r="L8" s="251" t="s">
        <v>87</v>
      </c>
      <c r="M8" s="252" t="s">
        <v>88</v>
      </c>
      <c r="N8" s="253"/>
      <c r="O8" s="257">
        <v>236087</v>
      </c>
      <c r="P8" s="258">
        <v>274235</v>
      </c>
      <c r="Q8" s="256">
        <v>252781</v>
      </c>
    </row>
    <row r="9" spans="1:17" s="231" customFormat="1" ht="15.75" customHeight="1" x14ac:dyDescent="0.55000000000000004">
      <c r="A9" s="250"/>
      <c r="B9" s="251"/>
      <c r="C9" s="251" t="s">
        <v>89</v>
      </c>
      <c r="D9" s="252" t="s">
        <v>90</v>
      </c>
      <c r="E9" s="253"/>
      <c r="F9" s="254">
        <v>0</v>
      </c>
      <c r="G9" s="255">
        <v>3</v>
      </c>
      <c r="H9" s="259">
        <v>0</v>
      </c>
      <c r="I9" s="290"/>
      <c r="J9" s="250"/>
      <c r="K9" s="251"/>
      <c r="L9" s="251" t="s">
        <v>89</v>
      </c>
      <c r="M9" s="252" t="s">
        <v>90</v>
      </c>
      <c r="N9" s="253"/>
      <c r="O9" s="257">
        <v>0</v>
      </c>
      <c r="P9" s="258">
        <v>13</v>
      </c>
      <c r="Q9" s="259">
        <v>0</v>
      </c>
    </row>
    <row r="10" spans="1:17" s="231" customFormat="1" ht="13.5" customHeight="1" x14ac:dyDescent="0.55000000000000004">
      <c r="A10" s="250"/>
      <c r="B10" s="251"/>
      <c r="C10" s="251"/>
      <c r="D10" s="252"/>
      <c r="E10" s="253"/>
      <c r="F10" s="254"/>
      <c r="G10" s="255"/>
      <c r="H10" s="259"/>
      <c r="I10" s="290"/>
      <c r="J10" s="250"/>
      <c r="K10" s="251"/>
      <c r="L10" s="251"/>
      <c r="M10" s="252"/>
      <c r="N10" s="253"/>
      <c r="O10" s="257"/>
      <c r="P10" s="258"/>
      <c r="Q10" s="259"/>
    </row>
    <row r="11" spans="1:17" s="231" customFormat="1" ht="15.75" customHeight="1" x14ac:dyDescent="0.55000000000000004">
      <c r="A11" s="498" t="s">
        <v>91</v>
      </c>
      <c r="B11" s="499"/>
      <c r="C11" s="499"/>
      <c r="D11" s="499"/>
      <c r="E11" s="500"/>
      <c r="F11" s="254"/>
      <c r="G11" s="255"/>
      <c r="H11" s="259"/>
      <c r="I11" s="290"/>
      <c r="J11" s="498" t="s">
        <v>91</v>
      </c>
      <c r="K11" s="499"/>
      <c r="L11" s="499"/>
      <c r="M11" s="499"/>
      <c r="N11" s="500"/>
      <c r="O11" s="257"/>
      <c r="P11" s="258"/>
      <c r="Q11" s="259"/>
    </row>
    <row r="12" spans="1:17" s="262" customFormat="1" ht="15.75" customHeight="1" x14ac:dyDescent="0.55000000000000004">
      <c r="A12" s="496" t="s">
        <v>92</v>
      </c>
      <c r="B12" s="497"/>
      <c r="C12" s="497"/>
      <c r="D12" s="497"/>
      <c r="E12" s="260"/>
      <c r="F12" s="243">
        <v>754582</v>
      </c>
      <c r="G12" s="244">
        <v>809231</v>
      </c>
      <c r="H12" s="245">
        <v>763263</v>
      </c>
      <c r="I12" s="261"/>
      <c r="J12" s="496" t="s">
        <v>108</v>
      </c>
      <c r="K12" s="497"/>
      <c r="L12" s="497"/>
      <c r="M12" s="497"/>
      <c r="N12" s="260"/>
      <c r="O12" s="247">
        <v>1237475</v>
      </c>
      <c r="P12" s="248">
        <v>1241444</v>
      </c>
      <c r="Q12" s="245">
        <v>1235519</v>
      </c>
    </row>
    <row r="13" spans="1:17" s="231" customFormat="1" ht="15.75" customHeight="1" x14ac:dyDescent="0.55000000000000004">
      <c r="A13" s="250"/>
      <c r="B13" s="251"/>
      <c r="C13" s="251" t="s">
        <v>85</v>
      </c>
      <c r="D13" s="252" t="s">
        <v>93</v>
      </c>
      <c r="E13" s="253"/>
      <c r="F13" s="254">
        <v>738763</v>
      </c>
      <c r="G13" s="255">
        <v>777277</v>
      </c>
      <c r="H13" s="256">
        <v>749707</v>
      </c>
      <c r="I13" s="290"/>
      <c r="J13" s="250"/>
      <c r="K13" s="251"/>
      <c r="L13" s="251" t="s">
        <v>85</v>
      </c>
      <c r="M13" s="252" t="s">
        <v>93</v>
      </c>
      <c r="N13" s="253"/>
      <c r="O13" s="257">
        <v>1044968</v>
      </c>
      <c r="P13" s="258">
        <v>1062674</v>
      </c>
      <c r="Q13" s="256">
        <v>1071112</v>
      </c>
    </row>
    <row r="14" spans="1:17" s="231" customFormat="1" ht="15.75" customHeight="1" x14ac:dyDescent="0.55000000000000004">
      <c r="A14" s="250"/>
      <c r="B14" s="251"/>
      <c r="C14" s="251" t="s">
        <v>87</v>
      </c>
      <c r="D14" s="252" t="s">
        <v>94</v>
      </c>
      <c r="E14" s="253"/>
      <c r="F14" s="254">
        <v>15656</v>
      </c>
      <c r="G14" s="255">
        <v>31442</v>
      </c>
      <c r="H14" s="256">
        <v>12796</v>
      </c>
      <c r="I14" s="290"/>
      <c r="J14" s="250"/>
      <c r="K14" s="251"/>
      <c r="L14" s="251" t="s">
        <v>87</v>
      </c>
      <c r="M14" s="252" t="s">
        <v>94</v>
      </c>
      <c r="N14" s="253"/>
      <c r="O14" s="257">
        <v>192038</v>
      </c>
      <c r="P14" s="258">
        <v>177398</v>
      </c>
      <c r="Q14" s="256">
        <v>163260</v>
      </c>
    </row>
    <row r="15" spans="1:17" s="231" customFormat="1" ht="15.75" customHeight="1" x14ac:dyDescent="0.55000000000000004">
      <c r="A15" s="250"/>
      <c r="B15" s="251"/>
      <c r="C15" s="251" t="s">
        <v>89</v>
      </c>
      <c r="D15" s="252" t="s">
        <v>95</v>
      </c>
      <c r="E15" s="253"/>
      <c r="F15" s="254">
        <v>163</v>
      </c>
      <c r="G15" s="255">
        <v>512</v>
      </c>
      <c r="H15" s="256">
        <v>760</v>
      </c>
      <c r="I15" s="290"/>
      <c r="J15" s="250"/>
      <c r="K15" s="251"/>
      <c r="L15" s="251" t="s">
        <v>89</v>
      </c>
      <c r="M15" s="252" t="s">
        <v>95</v>
      </c>
      <c r="N15" s="253"/>
      <c r="O15" s="257">
        <v>469</v>
      </c>
      <c r="P15" s="258">
        <v>1372</v>
      </c>
      <c r="Q15" s="256">
        <v>1147</v>
      </c>
    </row>
    <row r="16" spans="1:17" s="231" customFormat="1" ht="15.75" customHeight="1" x14ac:dyDescent="0.55000000000000004">
      <c r="A16" s="250"/>
      <c r="B16" s="251"/>
      <c r="C16" s="251" t="s">
        <v>96</v>
      </c>
      <c r="D16" s="252" t="s">
        <v>97</v>
      </c>
      <c r="E16" s="252"/>
      <c r="F16" s="254">
        <v>0</v>
      </c>
      <c r="G16" s="255">
        <v>0</v>
      </c>
      <c r="H16" s="259">
        <v>0</v>
      </c>
      <c r="I16" s="290"/>
      <c r="J16" s="250"/>
      <c r="K16" s="251"/>
      <c r="L16" s="251" t="s">
        <v>96</v>
      </c>
      <c r="M16" s="252" t="s">
        <v>97</v>
      </c>
      <c r="N16" s="252"/>
      <c r="O16" s="257">
        <v>0</v>
      </c>
      <c r="P16" s="258">
        <v>0</v>
      </c>
      <c r="Q16" s="259">
        <v>0</v>
      </c>
    </row>
    <row r="17" spans="1:17" s="231" customFormat="1" ht="15.75" customHeight="1" x14ac:dyDescent="0.55000000000000004">
      <c r="A17" s="240"/>
      <c r="B17" s="263"/>
      <c r="C17" s="263"/>
      <c r="D17" s="263"/>
      <c r="E17" s="263"/>
      <c r="F17" s="254"/>
      <c r="G17" s="255"/>
      <c r="H17" s="256"/>
      <c r="I17" s="290"/>
      <c r="J17" s="240"/>
      <c r="K17" s="263"/>
      <c r="L17" s="263"/>
      <c r="M17" s="263"/>
      <c r="N17" s="263"/>
      <c r="O17" s="257"/>
      <c r="P17" s="258"/>
      <c r="Q17" s="256"/>
    </row>
    <row r="18" spans="1:17" s="231" customFormat="1" ht="15.75" customHeight="1" x14ac:dyDescent="0.55000000000000004">
      <c r="A18" s="267" t="s">
        <v>98</v>
      </c>
      <c r="B18" s="268"/>
      <c r="C18" s="268"/>
      <c r="D18" s="268"/>
      <c r="E18" s="268"/>
      <c r="F18" s="264"/>
      <c r="G18" s="265"/>
      <c r="H18" s="266"/>
      <c r="I18" s="290"/>
      <c r="J18" s="502" t="s">
        <v>98</v>
      </c>
      <c r="K18" s="503"/>
      <c r="L18" s="503"/>
      <c r="M18" s="503"/>
      <c r="N18" s="504"/>
      <c r="O18" s="269"/>
      <c r="P18" s="270"/>
      <c r="Q18" s="266"/>
    </row>
    <row r="19" spans="1:17" s="231" customFormat="1" ht="15.75" customHeight="1" x14ac:dyDescent="0.55000000000000004">
      <c r="A19" s="498" t="s">
        <v>83</v>
      </c>
      <c r="B19" s="499"/>
      <c r="C19" s="499"/>
      <c r="D19" s="499"/>
      <c r="E19" s="500"/>
      <c r="F19" s="264"/>
      <c r="G19" s="265"/>
      <c r="H19" s="266"/>
      <c r="I19" s="227"/>
      <c r="J19" s="498" t="s">
        <v>83</v>
      </c>
      <c r="K19" s="499"/>
      <c r="L19" s="499"/>
      <c r="M19" s="499"/>
      <c r="N19" s="500"/>
      <c r="O19" s="269"/>
      <c r="P19" s="270"/>
      <c r="Q19" s="266"/>
    </row>
    <row r="20" spans="1:17" s="249" customFormat="1" ht="15.75" customHeight="1" x14ac:dyDescent="0.55000000000000004">
      <c r="A20" s="496" t="s">
        <v>99</v>
      </c>
      <c r="B20" s="497"/>
      <c r="C20" s="497"/>
      <c r="D20" s="497"/>
      <c r="E20" s="242"/>
      <c r="F20" s="243">
        <v>234813</v>
      </c>
      <c r="G20" s="244">
        <v>128745</v>
      </c>
      <c r="H20" s="245">
        <v>190315</v>
      </c>
      <c r="J20" s="496" t="s">
        <v>99</v>
      </c>
      <c r="K20" s="497"/>
      <c r="L20" s="497"/>
      <c r="M20" s="497"/>
      <c r="N20" s="242"/>
      <c r="O20" s="247">
        <v>681657</v>
      </c>
      <c r="P20" s="248">
        <v>684855</v>
      </c>
      <c r="Q20" s="245">
        <v>656986</v>
      </c>
    </row>
    <row r="21" spans="1:17" s="231" customFormat="1" ht="15.75" customHeight="1" x14ac:dyDescent="0.55000000000000004">
      <c r="A21" s="271"/>
      <c r="B21" s="272"/>
      <c r="C21" s="251" t="s">
        <v>85</v>
      </c>
      <c r="D21" s="252" t="s">
        <v>100</v>
      </c>
      <c r="E21" s="272"/>
      <c r="F21" s="273">
        <v>88600</v>
      </c>
      <c r="G21" s="274">
        <v>0</v>
      </c>
      <c r="H21" s="259">
        <v>91900</v>
      </c>
      <c r="J21" s="271"/>
      <c r="K21" s="272"/>
      <c r="L21" s="251" t="s">
        <v>85</v>
      </c>
      <c r="M21" s="252" t="s">
        <v>100</v>
      </c>
      <c r="N21" s="272"/>
      <c r="O21" s="275">
        <v>425700</v>
      </c>
      <c r="P21" s="276">
        <v>394800</v>
      </c>
      <c r="Q21" s="259">
        <v>370600</v>
      </c>
    </row>
    <row r="22" spans="1:17" s="231" customFormat="1" ht="15.75" customHeight="1" x14ac:dyDescent="0.55000000000000004">
      <c r="A22" s="250"/>
      <c r="B22" s="251"/>
      <c r="C22" s="251" t="s">
        <v>87</v>
      </c>
      <c r="D22" s="252" t="s">
        <v>101</v>
      </c>
      <c r="E22" s="253"/>
      <c r="F22" s="254">
        <v>133952</v>
      </c>
      <c r="G22" s="255">
        <v>109876</v>
      </c>
      <c r="H22" s="259">
        <v>79488</v>
      </c>
      <c r="J22" s="250"/>
      <c r="K22" s="251"/>
      <c r="L22" s="251" t="s">
        <v>87</v>
      </c>
      <c r="M22" s="252" t="s">
        <v>109</v>
      </c>
      <c r="N22" s="253"/>
      <c r="O22" s="257">
        <v>19000</v>
      </c>
      <c r="P22" s="258">
        <v>45200</v>
      </c>
      <c r="Q22" s="259">
        <v>45500</v>
      </c>
    </row>
    <row r="23" spans="1:17" s="231" customFormat="1" ht="15.75" customHeight="1" x14ac:dyDescent="0.55000000000000004">
      <c r="A23" s="250"/>
      <c r="B23" s="251"/>
      <c r="C23" s="251" t="s">
        <v>89</v>
      </c>
      <c r="D23" s="252" t="s">
        <v>102</v>
      </c>
      <c r="E23" s="253"/>
      <c r="F23" s="273">
        <v>12261</v>
      </c>
      <c r="G23" s="255">
        <v>18869</v>
      </c>
      <c r="H23" s="256">
        <v>18927</v>
      </c>
      <c r="J23" s="250"/>
      <c r="K23" s="251"/>
      <c r="L23" s="251" t="s">
        <v>89</v>
      </c>
      <c r="M23" s="277" t="s">
        <v>110</v>
      </c>
      <c r="N23" s="253"/>
      <c r="O23" s="275">
        <v>0</v>
      </c>
      <c r="P23" s="258">
        <v>0</v>
      </c>
      <c r="Q23" s="256">
        <v>0</v>
      </c>
    </row>
    <row r="24" spans="1:17" s="231" customFormat="1" ht="15.75" customHeight="1" x14ac:dyDescent="0.55000000000000004">
      <c r="A24" s="250"/>
      <c r="B24" s="251"/>
      <c r="C24" s="251"/>
      <c r="D24" s="252"/>
      <c r="E24" s="253"/>
      <c r="F24" s="273"/>
      <c r="G24" s="255"/>
      <c r="H24" s="256"/>
      <c r="J24" s="250"/>
      <c r="K24" s="251"/>
      <c r="L24" s="251" t="s">
        <v>96</v>
      </c>
      <c r="M24" s="252" t="s">
        <v>111</v>
      </c>
      <c r="N24" s="253"/>
      <c r="O24" s="275">
        <v>26232</v>
      </c>
      <c r="P24" s="258">
        <v>36523</v>
      </c>
      <c r="Q24" s="256">
        <v>27463</v>
      </c>
    </row>
    <row r="25" spans="1:17" s="231" customFormat="1" ht="15.75" customHeight="1" x14ac:dyDescent="0.55000000000000004">
      <c r="A25" s="498" t="s">
        <v>91</v>
      </c>
      <c r="B25" s="499"/>
      <c r="C25" s="499"/>
      <c r="D25" s="499"/>
      <c r="E25" s="500"/>
      <c r="F25" s="254"/>
      <c r="G25" s="255"/>
      <c r="H25" s="256"/>
      <c r="J25" s="250"/>
      <c r="K25" s="251"/>
      <c r="L25" s="251" t="s">
        <v>112</v>
      </c>
      <c r="M25" s="252" t="s">
        <v>113</v>
      </c>
      <c r="N25" s="253"/>
      <c r="O25" s="275">
        <v>210725</v>
      </c>
      <c r="P25" s="276">
        <v>208332</v>
      </c>
      <c r="Q25" s="259">
        <v>213423</v>
      </c>
    </row>
    <row r="26" spans="1:17" s="231" customFormat="1" ht="15.75" customHeight="1" x14ac:dyDescent="0.55000000000000004">
      <c r="A26" s="496" t="s">
        <v>103</v>
      </c>
      <c r="B26" s="497"/>
      <c r="C26" s="497"/>
      <c r="D26" s="497"/>
      <c r="E26" s="260"/>
      <c r="F26" s="243">
        <v>650468</v>
      </c>
      <c r="G26" s="278">
        <v>394537</v>
      </c>
      <c r="H26" s="245">
        <v>595518</v>
      </c>
      <c r="J26" s="250"/>
      <c r="K26" s="251"/>
      <c r="L26" s="251"/>
      <c r="M26" s="252"/>
      <c r="N26" s="253"/>
      <c r="O26" s="275"/>
      <c r="P26" s="276"/>
      <c r="Q26" s="259"/>
    </row>
    <row r="27" spans="1:17" s="249" customFormat="1" ht="15.75" customHeight="1" x14ac:dyDescent="0.55000000000000004">
      <c r="A27" s="250"/>
      <c r="B27" s="251"/>
      <c r="C27" s="251" t="s">
        <v>85</v>
      </c>
      <c r="D27" s="252" t="s">
        <v>104</v>
      </c>
      <c r="E27" s="253"/>
      <c r="F27" s="254">
        <v>554970</v>
      </c>
      <c r="G27" s="255">
        <v>301276</v>
      </c>
      <c r="H27" s="256">
        <v>502923</v>
      </c>
      <c r="J27" s="250"/>
      <c r="K27" s="251"/>
      <c r="L27" s="251"/>
      <c r="M27" s="252"/>
      <c r="N27" s="253"/>
      <c r="O27" s="279"/>
      <c r="P27" s="280"/>
      <c r="Q27" s="281"/>
    </row>
    <row r="28" spans="1:17" s="231" customFormat="1" ht="15.75" customHeight="1" x14ac:dyDescent="0.55000000000000004">
      <c r="A28" s="250"/>
      <c r="B28" s="251"/>
      <c r="C28" s="251" t="s">
        <v>87</v>
      </c>
      <c r="D28" s="252" t="s">
        <v>105</v>
      </c>
      <c r="E28" s="253"/>
      <c r="F28" s="254">
        <v>95498</v>
      </c>
      <c r="G28" s="274">
        <v>93261</v>
      </c>
      <c r="H28" s="259">
        <v>92595</v>
      </c>
      <c r="J28" s="498" t="s">
        <v>91</v>
      </c>
      <c r="K28" s="499"/>
      <c r="L28" s="499"/>
      <c r="M28" s="499"/>
      <c r="N28" s="500"/>
      <c r="O28" s="257"/>
      <c r="P28" s="258"/>
      <c r="Q28" s="256"/>
    </row>
    <row r="29" spans="1:17" s="231" customFormat="1" ht="15.75" customHeight="1" x14ac:dyDescent="0.55000000000000004">
      <c r="A29" s="282"/>
      <c r="B29" s="283"/>
      <c r="C29" s="283"/>
      <c r="D29" s="284"/>
      <c r="E29" s="285"/>
      <c r="F29" s="286"/>
      <c r="G29" s="287"/>
      <c r="H29" s="288"/>
      <c r="J29" s="496" t="s">
        <v>103</v>
      </c>
      <c r="K29" s="497"/>
      <c r="L29" s="497"/>
      <c r="M29" s="497"/>
      <c r="N29" s="260"/>
      <c r="O29" s="247">
        <v>1128239</v>
      </c>
      <c r="P29" s="248">
        <v>1143336</v>
      </c>
      <c r="Q29" s="245">
        <v>1143882</v>
      </c>
    </row>
    <row r="30" spans="1:17" s="231" customFormat="1" ht="15.75" customHeight="1" x14ac:dyDescent="0.55000000000000004">
      <c r="A30" s="493" t="s">
        <v>106</v>
      </c>
      <c r="B30" s="493"/>
      <c r="C30" s="493"/>
      <c r="D30" s="493"/>
      <c r="E30" s="290"/>
      <c r="F30" s="289"/>
      <c r="G30" s="289"/>
      <c r="H30" s="289"/>
      <c r="J30" s="250"/>
      <c r="K30" s="251"/>
      <c r="L30" s="251" t="s">
        <v>85</v>
      </c>
      <c r="M30" s="252" t="s">
        <v>104</v>
      </c>
      <c r="N30" s="253"/>
      <c r="O30" s="257">
        <v>159122</v>
      </c>
      <c r="P30" s="258">
        <v>193069</v>
      </c>
      <c r="Q30" s="256">
        <v>214372</v>
      </c>
    </row>
    <row r="31" spans="1:17" s="231" customFormat="1" ht="15.75" customHeight="1" x14ac:dyDescent="0.55000000000000004">
      <c r="A31" s="501" t="s">
        <v>178</v>
      </c>
      <c r="B31" s="501"/>
      <c r="C31" s="501"/>
      <c r="D31" s="501"/>
      <c r="E31" s="501"/>
      <c r="F31" s="501"/>
      <c r="G31" s="501"/>
      <c r="H31" s="501"/>
      <c r="J31" s="250"/>
      <c r="K31" s="251"/>
      <c r="L31" s="251" t="s">
        <v>87</v>
      </c>
      <c r="M31" s="252" t="s">
        <v>105</v>
      </c>
      <c r="N31" s="253"/>
      <c r="O31" s="257">
        <v>969117</v>
      </c>
      <c r="P31" s="258">
        <v>950267</v>
      </c>
      <c r="Q31" s="256">
        <v>929510</v>
      </c>
    </row>
    <row r="32" spans="1:17" s="231" customFormat="1" ht="12" customHeight="1" x14ac:dyDescent="0.55000000000000004">
      <c r="A32" s="495" t="s">
        <v>156</v>
      </c>
      <c r="B32" s="495"/>
      <c r="C32" s="495"/>
      <c r="D32" s="495"/>
      <c r="E32" s="495"/>
      <c r="F32" s="495"/>
      <c r="G32" s="495"/>
      <c r="H32" s="495"/>
      <c r="J32" s="282"/>
      <c r="K32" s="283"/>
      <c r="L32" s="283"/>
      <c r="M32" s="284"/>
      <c r="N32" s="285"/>
      <c r="O32" s="291"/>
      <c r="P32" s="292"/>
      <c r="Q32" s="293"/>
    </row>
    <row r="33" spans="1:91" s="294" customFormat="1" ht="12" customHeight="1" x14ac:dyDescent="0.55000000000000004">
      <c r="A33" s="225"/>
      <c r="B33" s="225"/>
      <c r="C33" s="225"/>
      <c r="D33" s="225"/>
      <c r="E33" s="225"/>
      <c r="F33" s="225"/>
      <c r="G33" s="225"/>
      <c r="H33" s="225"/>
      <c r="J33" s="493" t="s">
        <v>106</v>
      </c>
      <c r="K33" s="493"/>
      <c r="L33" s="493"/>
      <c r="M33" s="493"/>
      <c r="N33" s="290"/>
      <c r="O33" s="289"/>
      <c r="P33" s="289"/>
      <c r="Q33" s="289"/>
    </row>
    <row r="34" spans="1:91" s="294" customFormat="1" ht="12" customHeight="1" x14ac:dyDescent="0.55000000000000004">
      <c r="A34" s="225"/>
      <c r="B34" s="225"/>
      <c r="C34" s="225"/>
      <c r="D34" s="225"/>
      <c r="E34" s="225"/>
      <c r="F34" s="225"/>
      <c r="G34" s="225"/>
      <c r="H34" s="225"/>
      <c r="J34" s="494" t="s">
        <v>178</v>
      </c>
      <c r="K34" s="494"/>
      <c r="L34" s="494"/>
      <c r="M34" s="494"/>
      <c r="N34" s="494"/>
      <c r="O34" s="494"/>
      <c r="P34" s="494"/>
      <c r="Q34" s="494"/>
    </row>
    <row r="35" spans="1:91" ht="12" customHeight="1" x14ac:dyDescent="0.55000000000000004">
      <c r="J35" s="495" t="s">
        <v>156</v>
      </c>
      <c r="K35" s="495"/>
      <c r="L35" s="495"/>
      <c r="M35" s="495"/>
      <c r="N35" s="495"/>
      <c r="O35" s="495"/>
      <c r="P35" s="495"/>
      <c r="Q35" s="495"/>
    </row>
    <row r="37" spans="1:91" x14ac:dyDescent="0.55000000000000004">
      <c r="CM37" s="295"/>
    </row>
  </sheetData>
  <mergeCells count="27">
    <mergeCell ref="A3:E3"/>
    <mergeCell ref="J3:N3"/>
    <mergeCell ref="A4:E4"/>
    <mergeCell ref="J4:N4"/>
    <mergeCell ref="A5:E5"/>
    <mergeCell ref="J5:N5"/>
    <mergeCell ref="A25:E25"/>
    <mergeCell ref="A6:D6"/>
    <mergeCell ref="J6:M6"/>
    <mergeCell ref="A11:E11"/>
    <mergeCell ref="J11:N11"/>
    <mergeCell ref="A12:D12"/>
    <mergeCell ref="J12:M12"/>
    <mergeCell ref="J18:N18"/>
    <mergeCell ref="A19:E19"/>
    <mergeCell ref="J19:N19"/>
    <mergeCell ref="A20:D20"/>
    <mergeCell ref="J20:M20"/>
    <mergeCell ref="J33:M33"/>
    <mergeCell ref="J34:Q34"/>
    <mergeCell ref="J35:Q35"/>
    <mergeCell ref="A26:D26"/>
    <mergeCell ref="J28:N28"/>
    <mergeCell ref="J29:M29"/>
    <mergeCell ref="A30:D30"/>
    <mergeCell ref="A31:H31"/>
    <mergeCell ref="A32:H3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25DA-A124-4AF7-B22A-A7D436D6B9DD}">
  <dimension ref="A1:R2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.75" style="115" customWidth="1"/>
    <col min="2" max="3" width="3.75" style="115" customWidth="1"/>
    <col min="4" max="4" width="11.5" style="115" customWidth="1"/>
    <col min="5" max="5" width="1.58203125" style="115" customWidth="1"/>
    <col min="6" max="6" width="11.83203125" style="115" customWidth="1"/>
    <col min="7" max="7" width="8.08203125" style="115" customWidth="1"/>
    <col min="8" max="8" width="11.83203125" style="115" customWidth="1"/>
    <col min="9" max="9" width="8.08203125" style="115" customWidth="1"/>
    <col min="10" max="10" width="11.83203125" style="115" customWidth="1"/>
    <col min="11" max="11" width="8.08203125" style="115" customWidth="1"/>
    <col min="12" max="12" width="11.83203125" style="115" customWidth="1"/>
    <col min="13" max="13" width="8.08203125" style="115" customWidth="1"/>
    <col min="14" max="14" width="11.83203125" style="115" customWidth="1"/>
    <col min="15" max="15" width="8.08203125" style="115" customWidth="1"/>
    <col min="16" max="16384" width="9" style="115"/>
  </cols>
  <sheetData>
    <row r="1" spans="1:18" s="79" customFormat="1" ht="15" customHeight="1" x14ac:dyDescent="0.2">
      <c r="A1" s="3" t="s">
        <v>136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81" customFormat="1" ht="11.5" customHeight="1" thickBot="1" x14ac:dyDescent="0.2">
      <c r="A2" s="80"/>
      <c r="B2" s="80"/>
      <c r="C2" s="80"/>
      <c r="D2" s="80"/>
      <c r="E2" s="80"/>
      <c r="F2" s="80"/>
      <c r="G2" s="80"/>
      <c r="O2" s="204" t="s">
        <v>114</v>
      </c>
    </row>
    <row r="3" spans="1:18" s="81" customFormat="1" ht="16" customHeight="1" x14ac:dyDescent="0.15">
      <c r="A3" s="201"/>
      <c r="B3" s="549" t="s">
        <v>0</v>
      </c>
      <c r="C3" s="549"/>
      <c r="D3" s="549"/>
      <c r="E3" s="82"/>
      <c r="F3" s="555" t="s">
        <v>183</v>
      </c>
      <c r="G3" s="556"/>
      <c r="H3" s="555" t="s">
        <v>170</v>
      </c>
      <c r="I3" s="556"/>
      <c r="J3" s="555" t="s">
        <v>177</v>
      </c>
      <c r="K3" s="556"/>
      <c r="L3" s="555" t="s">
        <v>180</v>
      </c>
      <c r="M3" s="556"/>
      <c r="N3" s="555" t="s">
        <v>184</v>
      </c>
      <c r="O3" s="556"/>
    </row>
    <row r="4" spans="1:18" s="81" customFormat="1" ht="16" customHeight="1" x14ac:dyDescent="0.15">
      <c r="A4" s="202"/>
      <c r="B4" s="552"/>
      <c r="C4" s="552"/>
      <c r="D4" s="552"/>
      <c r="E4" s="83"/>
      <c r="F4" s="305" t="s">
        <v>11</v>
      </c>
      <c r="G4" s="84" t="s">
        <v>12</v>
      </c>
      <c r="H4" s="305" t="s">
        <v>11</v>
      </c>
      <c r="I4" s="84" t="s">
        <v>12</v>
      </c>
      <c r="J4" s="85" t="s">
        <v>11</v>
      </c>
      <c r="K4" s="84" t="s">
        <v>12</v>
      </c>
      <c r="L4" s="305" t="s">
        <v>11</v>
      </c>
      <c r="M4" s="84" t="s">
        <v>12</v>
      </c>
      <c r="N4" s="305" t="s">
        <v>11</v>
      </c>
      <c r="O4" s="66" t="s">
        <v>12</v>
      </c>
    </row>
    <row r="5" spans="1:18" s="91" customFormat="1" ht="18.75" customHeight="1" x14ac:dyDescent="0.15">
      <c r="A5" s="86"/>
      <c r="B5" s="557" t="s">
        <v>13</v>
      </c>
      <c r="C5" s="557"/>
      <c r="D5" s="557"/>
      <c r="E5" s="87"/>
      <c r="F5" s="88">
        <v>8186887</v>
      </c>
      <c r="G5" s="89">
        <v>100</v>
      </c>
      <c r="H5" s="67">
        <v>7921648</v>
      </c>
      <c r="I5" s="90">
        <v>100</v>
      </c>
      <c r="J5" s="67">
        <v>8375939</v>
      </c>
      <c r="K5" s="68">
        <v>100</v>
      </c>
      <c r="L5" s="67">
        <v>8675796</v>
      </c>
      <c r="M5" s="306">
        <v>100</v>
      </c>
      <c r="N5" s="67">
        <f>N6+N7+N8+N9+N10+N11</f>
        <v>8675796</v>
      </c>
      <c r="O5" s="306">
        <f>O6+O7+O8+O9+O10+O11</f>
        <v>100</v>
      </c>
      <c r="Q5" s="81"/>
      <c r="R5" s="81"/>
    </row>
    <row r="6" spans="1:18" s="81" customFormat="1" ht="18.75" customHeight="1" x14ac:dyDescent="0.2">
      <c r="A6" s="523" t="s">
        <v>146</v>
      </c>
      <c r="B6" s="524"/>
      <c r="C6" s="529" t="s">
        <v>115</v>
      </c>
      <c r="D6" s="561" t="s">
        <v>116</v>
      </c>
      <c r="E6" s="532"/>
      <c r="F6" s="92">
        <v>3222787</v>
      </c>
      <c r="G6" s="93">
        <v>39.4</v>
      </c>
      <c r="H6" s="69">
        <v>3156292</v>
      </c>
      <c r="I6" s="94">
        <v>39.799999999999997</v>
      </c>
      <c r="J6" s="69">
        <v>3222906</v>
      </c>
      <c r="K6" s="70">
        <v>38.5</v>
      </c>
      <c r="L6" s="69">
        <v>3203648</v>
      </c>
      <c r="M6" s="76">
        <v>37</v>
      </c>
      <c r="N6" s="69">
        <v>3203648</v>
      </c>
      <c r="O6" s="76">
        <f>ROUNDDOWN(N6/$N$5*100,1)+0.1</f>
        <v>37</v>
      </c>
      <c r="Q6" s="296"/>
    </row>
    <row r="7" spans="1:18" s="81" customFormat="1" ht="18.75" customHeight="1" x14ac:dyDescent="0.2">
      <c r="A7" s="525"/>
      <c r="B7" s="526"/>
      <c r="C7" s="560"/>
      <c r="D7" s="521" t="s">
        <v>117</v>
      </c>
      <c r="E7" s="522"/>
      <c r="F7" s="95">
        <v>494930</v>
      </c>
      <c r="G7" s="96">
        <v>6</v>
      </c>
      <c r="H7" s="71">
        <v>478581</v>
      </c>
      <c r="I7" s="97">
        <v>6</v>
      </c>
      <c r="J7" s="71">
        <v>434053</v>
      </c>
      <c r="K7" s="72">
        <v>5.2</v>
      </c>
      <c r="L7" s="71">
        <v>489540</v>
      </c>
      <c r="M7" s="307">
        <v>5.6</v>
      </c>
      <c r="N7" s="71">
        <v>489540</v>
      </c>
      <c r="O7" s="307">
        <f t="shared" ref="O7:O11" si="0">ROUNDDOWN(N7/$N$5*100,1)</f>
        <v>5.6</v>
      </c>
      <c r="Q7" s="296"/>
    </row>
    <row r="8" spans="1:18" s="81" customFormat="1" ht="18.75" customHeight="1" x14ac:dyDescent="0.2">
      <c r="A8" s="525"/>
      <c r="B8" s="526"/>
      <c r="C8" s="562" t="s">
        <v>118</v>
      </c>
      <c r="D8" s="562"/>
      <c r="E8" s="563"/>
      <c r="F8" s="98">
        <v>3500555</v>
      </c>
      <c r="G8" s="99">
        <v>42.8</v>
      </c>
      <c r="H8" s="73">
        <v>3305418</v>
      </c>
      <c r="I8" s="100">
        <v>41.7</v>
      </c>
      <c r="J8" s="73">
        <v>3550059</v>
      </c>
      <c r="K8" s="74">
        <v>42.4</v>
      </c>
      <c r="L8" s="73">
        <v>3759562</v>
      </c>
      <c r="M8" s="307">
        <v>43.4</v>
      </c>
      <c r="N8" s="73">
        <v>3759562</v>
      </c>
      <c r="O8" s="307">
        <f>ROUNDDOWN(N8/$N$5*100,1)+0.1</f>
        <v>43.4</v>
      </c>
      <c r="Q8" s="296"/>
    </row>
    <row r="9" spans="1:18" s="81" customFormat="1" ht="18.75" customHeight="1" x14ac:dyDescent="0.2">
      <c r="A9" s="525"/>
      <c r="B9" s="526"/>
      <c r="C9" s="537" t="s">
        <v>119</v>
      </c>
      <c r="D9" s="537"/>
      <c r="E9" s="538"/>
      <c r="F9" s="95">
        <v>144111</v>
      </c>
      <c r="G9" s="96">
        <v>1.8</v>
      </c>
      <c r="H9" s="71">
        <v>148080</v>
      </c>
      <c r="I9" s="97">
        <v>1.9</v>
      </c>
      <c r="J9" s="71">
        <v>161501</v>
      </c>
      <c r="K9" s="72">
        <v>1.9</v>
      </c>
      <c r="L9" s="71">
        <v>176913</v>
      </c>
      <c r="M9" s="307">
        <v>2</v>
      </c>
      <c r="N9" s="71">
        <v>176913</v>
      </c>
      <c r="O9" s="307">
        <f t="shared" si="0"/>
        <v>2</v>
      </c>
      <c r="Q9" s="296"/>
    </row>
    <row r="10" spans="1:18" s="81" customFormat="1" ht="18.75" customHeight="1" x14ac:dyDescent="0.2">
      <c r="A10" s="558"/>
      <c r="B10" s="559"/>
      <c r="C10" s="536" t="s">
        <v>120</v>
      </c>
      <c r="D10" s="537"/>
      <c r="E10" s="538"/>
      <c r="F10" s="95">
        <v>446695</v>
      </c>
      <c r="G10" s="96">
        <v>5.4</v>
      </c>
      <c r="H10" s="71">
        <v>472025</v>
      </c>
      <c r="I10" s="97">
        <v>6</v>
      </c>
      <c r="J10" s="71">
        <v>492672</v>
      </c>
      <c r="K10" s="72">
        <v>5.9</v>
      </c>
      <c r="L10" s="71">
        <v>498519</v>
      </c>
      <c r="M10" s="308">
        <v>5.7</v>
      </c>
      <c r="N10" s="71">
        <v>498519</v>
      </c>
      <c r="O10" s="308">
        <f t="shared" si="0"/>
        <v>5.7</v>
      </c>
      <c r="Q10" s="296"/>
    </row>
    <row r="11" spans="1:18" s="81" customFormat="1" ht="41.25" customHeight="1" x14ac:dyDescent="0.2">
      <c r="A11" s="541" t="s">
        <v>147</v>
      </c>
      <c r="B11" s="542"/>
      <c r="C11" s="543" t="s">
        <v>121</v>
      </c>
      <c r="D11" s="543"/>
      <c r="E11" s="544"/>
      <c r="F11" s="101">
        <v>377809</v>
      </c>
      <c r="G11" s="102">
        <v>4.5999999999999996</v>
      </c>
      <c r="H11" s="75">
        <v>361252</v>
      </c>
      <c r="I11" s="103">
        <v>4.5999999999999996</v>
      </c>
      <c r="J11" s="75">
        <v>514748</v>
      </c>
      <c r="K11" s="76">
        <v>6.1</v>
      </c>
      <c r="L11" s="75">
        <v>547614</v>
      </c>
      <c r="M11" s="74">
        <v>6.3</v>
      </c>
      <c r="N11" s="75">
        <v>547614</v>
      </c>
      <c r="O11" s="74">
        <f t="shared" si="0"/>
        <v>6.3</v>
      </c>
      <c r="Q11" s="296"/>
    </row>
    <row r="12" spans="1:18" s="81" customFormat="1" ht="18.75" customHeight="1" x14ac:dyDescent="0.15">
      <c r="A12" s="202"/>
      <c r="B12" s="512" t="s">
        <v>122</v>
      </c>
      <c r="C12" s="545"/>
      <c r="D12" s="545"/>
      <c r="E12" s="104"/>
      <c r="F12" s="208">
        <v>97.6</v>
      </c>
      <c r="G12" s="304"/>
      <c r="H12" s="208">
        <v>97.8</v>
      </c>
      <c r="I12" s="304"/>
      <c r="J12" s="365">
        <v>97.8</v>
      </c>
      <c r="K12" s="366"/>
      <c r="L12" s="546">
        <v>97.7</v>
      </c>
      <c r="M12" s="547"/>
      <c r="N12" s="546">
        <v>97.7</v>
      </c>
      <c r="O12" s="547"/>
    </row>
    <row r="13" spans="1:18" s="81" customFormat="1" ht="18.75" customHeight="1" x14ac:dyDescent="0.15">
      <c r="A13" s="550" t="s">
        <v>148</v>
      </c>
      <c r="B13" s="551"/>
      <c r="C13" s="551"/>
      <c r="D13" s="553" t="s">
        <v>123</v>
      </c>
      <c r="E13" s="554"/>
      <c r="F13" s="107">
        <v>333587</v>
      </c>
      <c r="G13" s="105" t="s">
        <v>124</v>
      </c>
      <c r="H13" s="77">
        <v>317654</v>
      </c>
      <c r="I13" s="105" t="s">
        <v>124</v>
      </c>
      <c r="J13" s="77">
        <v>331734</v>
      </c>
      <c r="K13" s="105" t="s">
        <v>124</v>
      </c>
      <c r="L13" s="77">
        <v>336153.8998023945</v>
      </c>
      <c r="M13" s="106" t="s">
        <v>182</v>
      </c>
      <c r="N13" s="77">
        <v>336153.8998023945</v>
      </c>
      <c r="O13" s="106" t="s">
        <v>182</v>
      </c>
    </row>
    <row r="14" spans="1:18" s="81" customFormat="1" ht="18.75" customHeight="1" x14ac:dyDescent="0.15">
      <c r="A14" s="368"/>
      <c r="B14" s="552"/>
      <c r="C14" s="552"/>
      <c r="D14" s="533" t="s">
        <v>125</v>
      </c>
      <c r="E14" s="535"/>
      <c r="F14" s="111">
        <v>152763</v>
      </c>
      <c r="G14" s="109" t="s">
        <v>124</v>
      </c>
      <c r="H14" s="78">
        <v>146975</v>
      </c>
      <c r="I14" s="109" t="s">
        <v>124</v>
      </c>
      <c r="J14" s="78">
        <v>155236</v>
      </c>
      <c r="K14" s="109" t="s">
        <v>124</v>
      </c>
      <c r="L14" s="78">
        <v>159634.13557076617</v>
      </c>
      <c r="M14" s="110" t="s">
        <v>182</v>
      </c>
      <c r="N14" s="78">
        <v>159634.13557076617</v>
      </c>
      <c r="O14" s="110" t="s">
        <v>182</v>
      </c>
    </row>
    <row r="15" spans="1:18" s="81" customFormat="1" ht="12" customHeight="1" x14ac:dyDescent="0.15">
      <c r="A15" s="548" t="s">
        <v>126</v>
      </c>
      <c r="B15" s="548"/>
      <c r="C15" s="548"/>
      <c r="D15" s="112"/>
      <c r="E15" s="112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18" s="114" customFormat="1" ht="11.25" customHeight="1" x14ac:dyDescent="0.15">
      <c r="A16" s="81" t="s">
        <v>127</v>
      </c>
      <c r="B16" s="81"/>
      <c r="C16" s="81"/>
      <c r="D16" s="81"/>
      <c r="E16" s="81"/>
      <c r="F16" s="81"/>
      <c r="G16" s="81"/>
      <c r="H16" s="81"/>
      <c r="I16" s="81"/>
    </row>
    <row r="17" spans="1:15" ht="19.5" customHeight="1" x14ac:dyDescent="0.2"/>
    <row r="18" spans="1:15" s="81" customFormat="1" ht="15" customHeight="1" x14ac:dyDescent="0.15">
      <c r="A18" s="3" t="s">
        <v>145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1.25" customHeight="1" thickBot="1" x14ac:dyDescent="0.25">
      <c r="O19" s="204" t="s">
        <v>128</v>
      </c>
    </row>
    <row r="20" spans="1:15" ht="21.75" customHeight="1" x14ac:dyDescent="0.2">
      <c r="A20" s="201"/>
      <c r="B20" s="549" t="s">
        <v>0</v>
      </c>
      <c r="C20" s="549"/>
      <c r="D20" s="549"/>
      <c r="E20" s="82"/>
      <c r="F20" s="539" t="s">
        <v>185</v>
      </c>
      <c r="G20" s="540"/>
      <c r="H20" s="539" t="s">
        <v>170</v>
      </c>
      <c r="I20" s="540"/>
      <c r="J20" s="539" t="s">
        <v>177</v>
      </c>
      <c r="K20" s="540"/>
      <c r="L20" s="539" t="s">
        <v>180</v>
      </c>
      <c r="M20" s="540"/>
      <c r="N20" s="539" t="s">
        <v>184</v>
      </c>
      <c r="O20" s="540"/>
    </row>
    <row r="21" spans="1:15" ht="21.75" customHeight="1" x14ac:dyDescent="0.2">
      <c r="A21" s="116"/>
      <c r="B21" s="545" t="s">
        <v>137</v>
      </c>
      <c r="C21" s="545"/>
      <c r="D21" s="545"/>
      <c r="E21" s="117"/>
      <c r="F21" s="513">
        <v>725601</v>
      </c>
      <c r="G21" s="514"/>
      <c r="H21" s="513">
        <v>721567</v>
      </c>
      <c r="I21" s="514"/>
      <c r="J21" s="513">
        <v>727181.57</v>
      </c>
      <c r="K21" s="514"/>
      <c r="L21" s="513">
        <v>727381</v>
      </c>
      <c r="M21" s="514"/>
      <c r="N21" s="513">
        <v>734965</v>
      </c>
      <c r="O21" s="514"/>
    </row>
    <row r="22" spans="1:15" ht="21.75" customHeight="1" x14ac:dyDescent="0.2">
      <c r="A22" s="523" t="s">
        <v>143</v>
      </c>
      <c r="B22" s="524"/>
      <c r="C22" s="529" t="s">
        <v>144</v>
      </c>
      <c r="D22" s="531" t="s">
        <v>138</v>
      </c>
      <c r="E22" s="532"/>
      <c r="F22" s="519">
        <v>4858</v>
      </c>
      <c r="G22" s="520"/>
      <c r="H22" s="519">
        <v>4882</v>
      </c>
      <c r="I22" s="520"/>
      <c r="J22" s="519">
        <v>4881.68</v>
      </c>
      <c r="K22" s="520"/>
      <c r="L22" s="519">
        <v>4882</v>
      </c>
      <c r="M22" s="520"/>
      <c r="N22" s="519">
        <v>4882</v>
      </c>
      <c r="O22" s="520"/>
    </row>
    <row r="23" spans="1:15" ht="21.75" customHeight="1" x14ac:dyDescent="0.2">
      <c r="A23" s="525"/>
      <c r="B23" s="526"/>
      <c r="C23" s="530"/>
      <c r="D23" s="521" t="s">
        <v>139</v>
      </c>
      <c r="E23" s="522"/>
      <c r="F23" s="515">
        <v>133890</v>
      </c>
      <c r="G23" s="516"/>
      <c r="H23" s="515">
        <v>134232</v>
      </c>
      <c r="I23" s="516"/>
      <c r="J23" s="515">
        <v>133581.5</v>
      </c>
      <c r="K23" s="516"/>
      <c r="L23" s="515">
        <v>133582</v>
      </c>
      <c r="M23" s="516"/>
      <c r="N23" s="515">
        <v>132982</v>
      </c>
      <c r="O23" s="516"/>
    </row>
    <row r="24" spans="1:15" ht="21.75" customHeight="1" x14ac:dyDescent="0.2">
      <c r="A24" s="525"/>
      <c r="B24" s="526"/>
      <c r="C24" s="530"/>
      <c r="D24" s="521" t="s">
        <v>129</v>
      </c>
      <c r="E24" s="522"/>
      <c r="F24" s="515">
        <v>138748</v>
      </c>
      <c r="G24" s="516"/>
      <c r="H24" s="515">
        <v>139113</v>
      </c>
      <c r="I24" s="516"/>
      <c r="J24" s="515">
        <v>138463.18</v>
      </c>
      <c r="K24" s="516"/>
      <c r="L24" s="515">
        <v>138463</v>
      </c>
      <c r="M24" s="516"/>
      <c r="N24" s="515">
        <v>137863</v>
      </c>
      <c r="O24" s="516"/>
    </row>
    <row r="25" spans="1:15" ht="21.75" customHeight="1" x14ac:dyDescent="0.2">
      <c r="A25" s="525"/>
      <c r="B25" s="526"/>
      <c r="C25" s="536" t="s">
        <v>140</v>
      </c>
      <c r="D25" s="537"/>
      <c r="E25" s="538"/>
      <c r="F25" s="515">
        <v>12038</v>
      </c>
      <c r="G25" s="516"/>
      <c r="H25" s="515">
        <v>12038</v>
      </c>
      <c r="I25" s="516"/>
      <c r="J25" s="515">
        <v>12038</v>
      </c>
      <c r="K25" s="516"/>
      <c r="L25" s="515">
        <v>42038</v>
      </c>
      <c r="M25" s="516"/>
      <c r="N25" s="515">
        <v>42038</v>
      </c>
      <c r="O25" s="516"/>
    </row>
    <row r="26" spans="1:15" ht="21.75" customHeight="1" x14ac:dyDescent="0.2">
      <c r="A26" s="527"/>
      <c r="B26" s="528"/>
      <c r="C26" s="533" t="s">
        <v>141</v>
      </c>
      <c r="D26" s="534"/>
      <c r="E26" s="535"/>
      <c r="F26" s="517">
        <v>87169</v>
      </c>
      <c r="G26" s="518"/>
      <c r="H26" s="517">
        <v>87169</v>
      </c>
      <c r="I26" s="518"/>
      <c r="J26" s="517">
        <v>87169</v>
      </c>
      <c r="K26" s="518"/>
      <c r="L26" s="517">
        <v>87169</v>
      </c>
      <c r="M26" s="518"/>
      <c r="N26" s="517">
        <v>79219</v>
      </c>
      <c r="O26" s="518"/>
    </row>
    <row r="27" spans="1:15" ht="21.75" customHeight="1" x14ac:dyDescent="0.2">
      <c r="A27" s="202"/>
      <c r="B27" s="512" t="s">
        <v>142</v>
      </c>
      <c r="C27" s="512"/>
      <c r="D27" s="512"/>
      <c r="E27" s="83"/>
      <c r="F27" s="513">
        <v>4353518</v>
      </c>
      <c r="G27" s="514"/>
      <c r="H27" s="513">
        <v>4774266</v>
      </c>
      <c r="I27" s="514"/>
      <c r="J27" s="513">
        <v>5205480</v>
      </c>
      <c r="K27" s="514"/>
      <c r="L27" s="513">
        <v>5237145</v>
      </c>
      <c r="M27" s="514"/>
      <c r="N27" s="513">
        <v>5374066</v>
      </c>
      <c r="O27" s="514"/>
    </row>
    <row r="28" spans="1:15" x14ac:dyDescent="0.2">
      <c r="A28" s="511" t="s">
        <v>130</v>
      </c>
      <c r="B28" s="511"/>
      <c r="C28" s="511"/>
      <c r="D28" s="511"/>
    </row>
  </sheetData>
  <mergeCells count="74">
    <mergeCell ref="B5:D5"/>
    <mergeCell ref="A6:B10"/>
    <mergeCell ref="C6:C7"/>
    <mergeCell ref="D6:E6"/>
    <mergeCell ref="D7:E7"/>
    <mergeCell ref="C8:E8"/>
    <mergeCell ref="C9:E9"/>
    <mergeCell ref="C10:E10"/>
    <mergeCell ref="N3:O3"/>
    <mergeCell ref="B3:D4"/>
    <mergeCell ref="F3:G3"/>
    <mergeCell ref="H3:I3"/>
    <mergeCell ref="J3:K3"/>
    <mergeCell ref="L3:M3"/>
    <mergeCell ref="L12:M12"/>
    <mergeCell ref="N12:O12"/>
    <mergeCell ref="A15:C15"/>
    <mergeCell ref="B20:D20"/>
    <mergeCell ref="F20:G20"/>
    <mergeCell ref="H20:I20"/>
    <mergeCell ref="J20:K20"/>
    <mergeCell ref="N20:O20"/>
    <mergeCell ref="A13:C14"/>
    <mergeCell ref="D13:E13"/>
    <mergeCell ref="D14:E14"/>
    <mergeCell ref="A11:B11"/>
    <mergeCell ref="C11:E11"/>
    <mergeCell ref="B12:D12"/>
    <mergeCell ref="B21:D21"/>
    <mergeCell ref="F21:G21"/>
    <mergeCell ref="H21:I21"/>
    <mergeCell ref="J21:K21"/>
    <mergeCell ref="L21:M21"/>
    <mergeCell ref="N21:O21"/>
    <mergeCell ref="L20:M20"/>
    <mergeCell ref="A22:B26"/>
    <mergeCell ref="C22:C24"/>
    <mergeCell ref="D22:E22"/>
    <mergeCell ref="F22:G22"/>
    <mergeCell ref="H22:I22"/>
    <mergeCell ref="D24:E24"/>
    <mergeCell ref="F24:G24"/>
    <mergeCell ref="H24:I24"/>
    <mergeCell ref="C26:E26"/>
    <mergeCell ref="F26:G26"/>
    <mergeCell ref="H26:I26"/>
    <mergeCell ref="C25:E25"/>
    <mergeCell ref="F25:G25"/>
    <mergeCell ref="H25:I25"/>
    <mergeCell ref="L22:M22"/>
    <mergeCell ref="N22:O22"/>
    <mergeCell ref="D23:E23"/>
    <mergeCell ref="F23:G23"/>
    <mergeCell ref="H23:I23"/>
    <mergeCell ref="J23:K23"/>
    <mergeCell ref="L23:M23"/>
    <mergeCell ref="N23:O23"/>
    <mergeCell ref="J22:K22"/>
    <mergeCell ref="L24:M24"/>
    <mergeCell ref="N24:O24"/>
    <mergeCell ref="N25:O25"/>
    <mergeCell ref="J24:K24"/>
    <mergeCell ref="L27:M27"/>
    <mergeCell ref="N27:O27"/>
    <mergeCell ref="J26:K26"/>
    <mergeCell ref="L26:M26"/>
    <mergeCell ref="N26:O26"/>
    <mergeCell ref="J25:K25"/>
    <mergeCell ref="L25:M25"/>
    <mergeCell ref="A28:D28"/>
    <mergeCell ref="B27:D27"/>
    <mergeCell ref="F27:G27"/>
    <mergeCell ref="H27:I27"/>
    <mergeCell ref="J27:K2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財政</vt:lpstr>
      <vt:lpstr>97</vt:lpstr>
      <vt:lpstr>98</vt:lpstr>
      <vt:lpstr>99</vt:lpstr>
      <vt:lpstr>100</vt:lpstr>
      <vt:lpstr>101</vt:lpstr>
      <vt:lpstr>102</vt:lpstr>
      <vt:lpstr>103</vt:lpstr>
      <vt:lpstr>'100'!Print_Area</vt:lpstr>
      <vt:lpstr>'101'!Print_Area</vt:lpstr>
      <vt:lpstr>'102'!Print_Area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2021-10-20T00:28:46Z</dcterms:created>
  <dcterms:modified xsi:type="dcterms:W3CDTF">2025-11-07T09:16:56Z</dcterms:modified>
</cp:coreProperties>
</file>