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8" sheetId="15" r:id="rId1"/>
  </sheets>
  <calcPr calcId="145621"/>
</workbook>
</file>

<file path=xl/calcChain.xml><?xml version="1.0" encoding="utf-8"?>
<calcChain xmlns="http://schemas.openxmlformats.org/spreadsheetml/2006/main">
  <c r="F24" i="15" l="1"/>
  <c r="E24" i="15"/>
  <c r="D24" i="15" s="1"/>
  <c r="F23" i="15"/>
  <c r="D23" i="15" s="1"/>
  <c r="E23" i="15"/>
  <c r="F22" i="15"/>
  <c r="E22" i="15"/>
  <c r="D22" i="15" s="1"/>
  <c r="F21" i="15"/>
  <c r="E21" i="15"/>
  <c r="F20" i="15"/>
  <c r="E20" i="15"/>
  <c r="D20" i="15" s="1"/>
  <c r="F19" i="15"/>
  <c r="E19" i="15"/>
  <c r="D19" i="15"/>
  <c r="F18" i="15"/>
  <c r="E18" i="15"/>
  <c r="F17" i="15"/>
  <c r="E17" i="15"/>
  <c r="F16" i="15"/>
  <c r="E16" i="15"/>
  <c r="F15" i="15"/>
  <c r="E15" i="15"/>
  <c r="D15" i="15"/>
  <c r="R14" i="15"/>
  <c r="Q14" i="15"/>
  <c r="P14" i="15"/>
  <c r="P7" i="15" s="1"/>
  <c r="O14" i="15"/>
  <c r="N14" i="15"/>
  <c r="M14" i="15"/>
  <c r="L14" i="15"/>
  <c r="L7" i="15" s="1"/>
  <c r="K14" i="15"/>
  <c r="J14" i="15"/>
  <c r="I14" i="15"/>
  <c r="H14" i="15"/>
  <c r="H7" i="15" s="1"/>
  <c r="G14" i="15"/>
  <c r="F13" i="15"/>
  <c r="E13" i="15"/>
  <c r="F12" i="15"/>
  <c r="E12" i="15"/>
  <c r="D12" i="15" s="1"/>
  <c r="F11" i="15"/>
  <c r="E11" i="15"/>
  <c r="D11" i="15"/>
  <c r="F10" i="15"/>
  <c r="E10" i="15"/>
  <c r="F9" i="15"/>
  <c r="E9" i="15"/>
  <c r="R8" i="15"/>
  <c r="R7" i="15" s="1"/>
  <c r="Q8" i="15"/>
  <c r="P8" i="15"/>
  <c r="O8" i="15"/>
  <c r="N8" i="15"/>
  <c r="N7" i="15" s="1"/>
  <c r="M8" i="15"/>
  <c r="L8" i="15"/>
  <c r="K8" i="15"/>
  <c r="J8" i="15"/>
  <c r="I8" i="15"/>
  <c r="H8" i="15"/>
  <c r="G8" i="15"/>
  <c r="E8" i="15"/>
  <c r="J7" i="15" l="1"/>
  <c r="K7" i="15"/>
  <c r="F8" i="15"/>
  <c r="F14" i="15"/>
  <c r="G7" i="15"/>
  <c r="O7" i="15"/>
  <c r="D17" i="15"/>
  <c r="I7" i="15"/>
  <c r="M7" i="15"/>
  <c r="Q7" i="15"/>
  <c r="D10" i="15"/>
  <c r="D13" i="15"/>
  <c r="D16" i="15"/>
  <c r="D14" i="15" s="1"/>
  <c r="D18" i="15"/>
  <c r="D21" i="15"/>
  <c r="D9" i="15"/>
  <c r="D8" i="15" s="1"/>
  <c r="E14" i="15"/>
  <c r="E7" i="15" s="1"/>
  <c r="F7" i="15" l="1"/>
  <c r="D7" i="15"/>
</calcChain>
</file>

<file path=xl/sharedStrings.xml><?xml version="1.0" encoding="utf-8"?>
<sst xmlns="http://schemas.openxmlformats.org/spreadsheetml/2006/main" count="50" uniqueCount="38">
  <si>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</si>
  <si>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</si>
  <si>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フサ</t>
    </rPh>
    <rPh sb="3" eb="4">
      <t>カズ</t>
    </rPh>
    <phoneticPr fontId="2"/>
  </si>
  <si>
    <t>御経塚</t>
    <rPh sb="0" eb="2">
      <t>オキョウ</t>
    </rPh>
    <rPh sb="2" eb="3">
      <t>ヅカ</t>
    </rPh>
    <phoneticPr fontId="2"/>
  </si>
  <si>
    <t>中　　央</t>
    <rPh sb="0" eb="1">
      <t>ナカ</t>
    </rPh>
    <rPh sb="3" eb="4">
      <t>ヒサシ</t>
    </rPh>
    <phoneticPr fontId="2"/>
  </si>
  <si>
    <t>富　　奥</t>
    <rPh sb="0" eb="1">
      <t>トミ</t>
    </rPh>
    <rPh sb="3" eb="4">
      <t>オク</t>
    </rPh>
    <phoneticPr fontId="2"/>
  </si>
  <si>
    <t>押　　野</t>
    <rPh sb="0" eb="1">
      <t>オウ</t>
    </rPh>
    <rPh sb="3" eb="4">
      <t>ノ</t>
    </rPh>
    <phoneticPr fontId="2"/>
  </si>
  <si>
    <t>社会福祉法人計</t>
    <rPh sb="0" eb="2">
      <t>シャカイ</t>
    </rPh>
    <rPh sb="2" eb="4">
      <t>フクシ</t>
    </rPh>
    <rPh sb="4" eb="6">
      <t>ホウジン</t>
    </rPh>
    <rPh sb="6" eb="7">
      <t>ケイ</t>
    </rPh>
    <phoneticPr fontId="2"/>
  </si>
  <si>
    <t>保育園名</t>
    <rPh sb="0" eb="3">
      <t>ホイクエン</t>
    </rPh>
    <rPh sb="3" eb="4">
      <t>メイ</t>
    </rPh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</si>
  <si>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</si>
  <si>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</si>
  <si>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</si>
  <si>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</si>
  <si>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</si>
  <si>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</si>
  <si>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総 数</t>
    <rPh sb="0" eb="1">
      <t>ソウ</t>
    </rPh>
    <rPh sb="2" eb="3">
      <t>スウ</t>
    </rPh>
    <phoneticPr fontId="2"/>
  </si>
  <si>
    <t>市　　立　　計</t>
    <rPh sb="0" eb="1">
      <t>シ</t>
    </rPh>
    <rPh sb="3" eb="4">
      <t>タテ</t>
    </rPh>
    <rPh sb="6" eb="7">
      <t>ケイ</t>
    </rPh>
    <phoneticPr fontId="2"/>
  </si>
  <si>
    <t>ほりうち</t>
    <phoneticPr fontId="2"/>
  </si>
  <si>
    <t>あわだ</t>
    <phoneticPr fontId="2"/>
  </si>
  <si>
    <t>美郷</t>
    <rPh sb="0" eb="2">
      <t>ミサト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</si>
  <si>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</si>
  <si>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　（注）・平成25年３月31日、市立粟田保育園が閉園した。</t>
    <rPh sb="2" eb="3">
      <t>チュウ</t>
    </rPh>
    <phoneticPr fontId="2"/>
  </si>
  <si>
    <t>　　　　・平成25年４月１日、社会福祉法人あわだ保育園が開園した。</t>
    <rPh sb="5" eb="7">
      <t>ヘイセイ</t>
    </rPh>
    <rPh sb="9" eb="10">
      <t>ネン</t>
    </rPh>
    <rPh sb="11" eb="12">
      <t>ガツ</t>
    </rPh>
    <rPh sb="13" eb="14">
      <t>ニチ</t>
    </rPh>
    <rPh sb="15" eb="17">
      <t>シャカイ</t>
    </rPh>
    <rPh sb="17" eb="19">
      <t>フクシ</t>
    </rPh>
    <rPh sb="19" eb="21">
      <t>ホウジン</t>
    </rPh>
    <rPh sb="24" eb="27">
      <t>ホイクエン</t>
    </rPh>
    <rPh sb="28" eb="30">
      <t>カイエン</t>
    </rPh>
    <phoneticPr fontId="2"/>
  </si>
  <si>
    <t>（27）年齢別保育児童数</t>
    <rPh sb="4" eb="5">
      <t>トシ</t>
    </rPh>
    <rPh sb="5" eb="6">
      <t>ヨワイ</t>
    </rPh>
    <rPh sb="6" eb="7">
      <t>ベツ</t>
    </rPh>
    <rPh sb="7" eb="8">
      <t>タモツ</t>
    </rPh>
    <rPh sb="8" eb="9">
      <t>イク</t>
    </rPh>
    <rPh sb="9" eb="10">
      <t>コ</t>
    </rPh>
    <rPh sb="10" eb="11">
      <t>ワラベ</t>
    </rPh>
    <rPh sb="11" eb="12">
      <t>スウ</t>
    </rPh>
    <phoneticPr fontId="2"/>
  </si>
  <si>
    <t>総児童数</t>
    <rPh sb="0" eb="1">
      <t>ソウ</t>
    </rPh>
    <rPh sb="1" eb="3">
      <t>ジドウ</t>
    </rPh>
    <rPh sb="3" eb="4">
      <t>スウ</t>
    </rPh>
    <phoneticPr fontId="2"/>
  </si>
  <si>
    <t>　　　　・平成26年４月１日、社会福祉法人ヴィテンＳＭＣ保育園が開園した。</t>
    <rPh sb="5" eb="7">
      <t>ヘイセイ</t>
    </rPh>
    <rPh sb="9" eb="10">
      <t>ネン</t>
    </rPh>
    <rPh sb="11" eb="12">
      <t>ガツ</t>
    </rPh>
    <rPh sb="13" eb="14">
      <t>ニチ</t>
    </rPh>
    <rPh sb="15" eb="17">
      <t>シャカイ</t>
    </rPh>
    <rPh sb="17" eb="19">
      <t>フクシ</t>
    </rPh>
    <rPh sb="19" eb="21">
      <t>ホウジン</t>
    </rPh>
    <rPh sb="28" eb="31">
      <t>ホイクエン</t>
    </rPh>
    <rPh sb="32" eb="34">
      <t>カイエン</t>
    </rPh>
    <phoneticPr fontId="2"/>
  </si>
  <si>
    <t>あすなろ</t>
    <phoneticPr fontId="2"/>
  </si>
  <si>
    <t>はくさん</t>
    <phoneticPr fontId="2"/>
  </si>
  <si>
    <t>つばき</t>
    <phoneticPr fontId="2"/>
  </si>
  <si>
    <t>エンジェル</t>
    <phoneticPr fontId="2"/>
  </si>
  <si>
    <t>ふじひら</t>
    <phoneticPr fontId="2"/>
  </si>
  <si>
    <t>アリス</t>
    <phoneticPr fontId="2"/>
  </si>
  <si>
    <t>ヴィテンＳＭＣ</t>
    <phoneticPr fontId="2"/>
  </si>
  <si>
    <t>ほのみ</t>
    <phoneticPr fontId="2"/>
  </si>
  <si>
    <t>　　　　・平成27年4月1日、市立中央保育園が休園した（平成28年度再開）。</t>
    <rPh sb="15" eb="17">
      <t>シリツ</t>
    </rPh>
    <rPh sb="17" eb="19">
      <t>チュウオウ</t>
    </rPh>
    <rPh sb="19" eb="22">
      <t>ホイクエン</t>
    </rPh>
    <rPh sb="23" eb="25">
      <t>キュウエン</t>
    </rPh>
    <rPh sb="28" eb="30">
      <t>ヘイセイ</t>
    </rPh>
    <rPh sb="32" eb="34">
      <t>ネンド</t>
    </rPh>
    <rPh sb="34" eb="36">
      <t>サイカイ</t>
    </rPh>
    <phoneticPr fontId="2"/>
  </si>
  <si>
    <t>　　　　・和光第二保育園は、平成27年４月から幼保連携型認定こども園に移行した。</t>
    <phoneticPr fontId="2"/>
  </si>
  <si>
    <t>　　　　・平成27年4月1日、社会福祉法人美郷保育園、社会福祉法人ほのみ保育園が開園した。</t>
    <phoneticPr fontId="2"/>
  </si>
  <si>
    <t>平成28年４月１日現在　単位：人</t>
    <rPh sb="12" eb="14">
      <t>タンイ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</si>
</sst>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4" formatCode="0_);[Red]\(0\)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82">
    <xf numFmtId="0" fontId="0" fillId="0" borderId="0" xfId="0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right" vertical="center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4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left" vertical="center"/>
    </xf>
    <xf numFmtId="0" fontId="5" fillId="0" borderId="0" xfId="7" applyFont="1" applyFill="1" applyAlignment="1">
      <alignment vertical="center"/>
    </xf>
    <xf numFmtId="0" fontId="5" fillId="0" borderId="8" xfId="7" applyFont="1" applyFill="1" applyBorder="1" applyAlignment="1">
      <alignment vertical="center"/>
    </xf>
    <xf numFmtId="0" fontId="5" fillId="0" borderId="7" xfId="7" applyFont="1" applyFill="1" applyBorder="1" applyAlignment="1">
      <alignment horizontal="center" vertical="center"/>
    </xf>
    <xf numFmtId="0" fontId="5" fillId="0" borderId="4" xfId="7" applyFont="1" applyFill="1" applyBorder="1" applyAlignment="1">
      <alignment vertical="center"/>
    </xf>
    <xf numFmtId="0" fontId="5" fillId="0" borderId="2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vertical="center"/>
    </xf>
    <xf numFmtId="0" fontId="6" fillId="0" borderId="6" xfId="7" applyFont="1" applyFill="1" applyBorder="1" applyAlignment="1">
      <alignment horizontal="distributed" vertical="center" indent="1"/>
    </xf>
    <xf numFmtId="0" fontId="5" fillId="0" borderId="3" xfId="7" applyFont="1" applyFill="1" applyBorder="1" applyAlignment="1">
      <alignment vertical="center"/>
    </xf>
    <xf numFmtId="0" fontId="5" fillId="0" borderId="6" xfId="7" applyFont="1" applyFill="1" applyBorder="1" applyAlignment="1">
      <alignment horizontal="distributed" vertical="center" indent="1"/>
    </xf>
    <xf numFmtId="0" fontId="5" fillId="0" borderId="22" xfId="7" applyFont="1" applyFill="1" applyBorder="1" applyAlignment="1">
      <alignment vertical="center"/>
    </xf>
    <xf numFmtId="0" fontId="5" fillId="0" borderId="21" xfId="7" applyFont="1" applyFill="1" applyBorder="1" applyAlignment="1">
      <alignment horizontal="distributed" vertical="center" indent="1"/>
    </xf>
    <xf numFmtId="0" fontId="6" fillId="0" borderId="6" xfId="7" applyFont="1" applyFill="1" applyBorder="1" applyAlignment="1">
      <alignment horizontal="distributed" vertical="center" indent="1" shrinkToFit="1"/>
    </xf>
    <xf numFmtId="0" fontId="5" fillId="0" borderId="6" xfId="4" applyFont="1" applyFill="1" applyBorder="1" applyAlignment="1">
      <alignment horizontal="distributed" vertical="center" indent="1"/>
    </xf>
    <xf numFmtId="0" fontId="5" fillId="0" borderId="3" xfId="4" applyFont="1" applyFill="1" applyBorder="1" applyAlignment="1">
      <alignment vertical="center"/>
    </xf>
    <xf numFmtId="0" fontId="8" fillId="0" borderId="0" xfId="6" applyFont="1" applyFill="1" applyAlignment="1">
      <alignment vertical="center"/>
    </xf>
    <xf numFmtId="0" fontId="1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5" fillId="0" borderId="0" xfId="7" applyFont="1" applyFill="1" applyAlignment="1">
      <alignment horizontal="right" vertical="center"/>
    </xf>
    <xf numFmtId="0" fontId="6" fillId="0" borderId="12" xfId="7" applyFont="1" applyFill="1" applyBorder="1" applyAlignment="1">
      <alignment vertical="center"/>
    </xf>
    <xf numFmtId="0" fontId="6" fillId="0" borderId="10" xfId="7" applyFont="1" applyFill="1" applyBorder="1" applyAlignment="1">
      <alignment horizontal="distributed" vertical="center"/>
    </xf>
    <xf numFmtId="0" fontId="6" fillId="0" borderId="11" xfId="7" applyFont="1" applyFill="1" applyBorder="1" applyAlignment="1">
      <alignment horizontal="distributed" vertical="center" indent="1"/>
    </xf>
    <xf numFmtId="0" fontId="13" fillId="0" borderId="0" xfId="4" applyFont="1" applyFill="1" applyAlignment="1">
      <alignment vertical="center"/>
    </xf>
    <xf numFmtId="176" fontId="13" fillId="0" borderId="0" xfId="4" applyNumberFormat="1" applyFont="1" applyFill="1" applyAlignment="1">
      <alignment vertical="center"/>
    </xf>
    <xf numFmtId="0" fontId="6" fillId="0" borderId="0" xfId="7" applyFont="1" applyFill="1" applyBorder="1" applyAlignment="1">
      <alignment horizontal="distributed" vertical="center"/>
    </xf>
    <xf numFmtId="0" fontId="5" fillId="0" borderId="0" xfId="7" applyFont="1" applyFill="1" applyBorder="1" applyAlignment="1">
      <alignment horizontal="distributed" vertical="center"/>
    </xf>
    <xf numFmtId="176" fontId="9" fillId="0" borderId="0" xfId="4" applyNumberFormat="1" applyFont="1" applyFill="1" applyAlignment="1">
      <alignment vertical="center"/>
    </xf>
    <xf numFmtId="0" fontId="5" fillId="0" borderId="20" xfId="7" applyFont="1" applyFill="1" applyBorder="1" applyAlignment="1">
      <alignment horizontal="distributed" vertical="center"/>
    </xf>
    <xf numFmtId="0" fontId="6" fillId="0" borderId="0" xfId="7" applyFont="1" applyFill="1" applyBorder="1" applyAlignment="1">
      <alignment horizontal="distributed" vertical="center" shrinkToFit="1"/>
    </xf>
    <xf numFmtId="0" fontId="5" fillId="0" borderId="0" xfId="7" applyFont="1" applyFill="1" applyBorder="1" applyAlignment="1">
      <alignment horizontal="distributed" vertical="center" wrapText="1"/>
    </xf>
    <xf numFmtId="0" fontId="14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distributed" vertical="center" indent="1"/>
    </xf>
    <xf numFmtId="0" fontId="5" fillId="0" borderId="5" xfId="4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horizontal="distributed" vertical="center" indent="1"/>
    </xf>
    <xf numFmtId="0" fontId="5" fillId="0" borderId="1" xfId="4" applyFont="1" applyFill="1" applyBorder="1" applyAlignment="1">
      <alignment horizontal="left" vertical="center"/>
    </xf>
    <xf numFmtId="0" fontId="5" fillId="0" borderId="0" xfId="4" applyFont="1" applyFill="1" applyAlignment="1">
      <alignment vertical="center" wrapText="1"/>
    </xf>
    <xf numFmtId="0" fontId="5" fillId="0" borderId="0" xfId="4" applyFont="1" applyFill="1" applyAlignment="1">
      <alignment horizontal="center" vertical="center" wrapText="1"/>
    </xf>
    <xf numFmtId="0" fontId="8" fillId="0" borderId="0" xfId="4" applyFont="1" applyFill="1" applyAlignment="1">
      <alignment vertical="center" wrapText="1"/>
    </xf>
    <xf numFmtId="0" fontId="10" fillId="0" borderId="0" xfId="0" applyFont="1" applyFill="1">
      <alignment vertical="center"/>
    </xf>
    <xf numFmtId="176" fontId="6" fillId="0" borderId="11" xfId="4" applyNumberFormat="1" applyFont="1" applyFill="1" applyBorder="1" applyAlignment="1">
      <alignment vertical="center" shrinkToFit="1"/>
    </xf>
    <xf numFmtId="176" fontId="6" fillId="0" borderId="6" xfId="4" applyNumberFormat="1" applyFont="1" applyFill="1" applyBorder="1" applyAlignment="1">
      <alignment vertical="center" shrinkToFit="1"/>
    </xf>
    <xf numFmtId="176" fontId="5" fillId="0" borderId="6" xfId="7" applyNumberFormat="1" applyFont="1" applyFill="1" applyBorder="1" applyAlignment="1">
      <alignment vertical="center"/>
    </xf>
    <xf numFmtId="176" fontId="5" fillId="0" borderId="21" xfId="7" applyNumberFormat="1" applyFont="1" applyFill="1" applyBorder="1" applyAlignment="1">
      <alignment vertical="center"/>
    </xf>
    <xf numFmtId="176" fontId="5" fillId="0" borderId="2" xfId="7" applyNumberFormat="1" applyFont="1" applyFill="1" applyBorder="1" applyAlignment="1">
      <alignment vertical="center"/>
    </xf>
    <xf numFmtId="0" fontId="5" fillId="0" borderId="13" xfId="7" applyFont="1" applyFill="1" applyBorder="1" applyAlignment="1">
      <alignment horizontal="center" vertical="center"/>
    </xf>
    <xf numFmtId="176" fontId="6" fillId="0" borderId="26" xfId="4" applyNumberFormat="1" applyFont="1" applyFill="1" applyBorder="1" applyAlignment="1">
      <alignment vertical="center" shrinkToFit="1"/>
    </xf>
    <xf numFmtId="176" fontId="6" fillId="0" borderId="15" xfId="4" applyNumberFormat="1" applyFont="1" applyFill="1" applyBorder="1" applyAlignment="1">
      <alignment vertical="center" shrinkToFit="1"/>
    </xf>
    <xf numFmtId="176" fontId="5" fillId="0" borderId="15" xfId="4" applyNumberFormat="1" applyFont="1" applyFill="1" applyBorder="1" applyAlignment="1">
      <alignment vertical="center" shrinkToFit="1"/>
    </xf>
    <xf numFmtId="176" fontId="5" fillId="0" borderId="27" xfId="4" applyNumberFormat="1" applyFont="1" applyFill="1" applyBorder="1" applyAlignment="1">
      <alignment vertical="center" shrinkToFit="1"/>
    </xf>
    <xf numFmtId="176" fontId="5" fillId="0" borderId="16" xfId="4" applyNumberFormat="1" applyFont="1" applyFill="1" applyBorder="1" applyAlignment="1">
      <alignment vertical="center" shrinkToFit="1"/>
    </xf>
    <xf numFmtId="0" fontId="5" fillId="0" borderId="17" xfId="7" applyFont="1" applyFill="1" applyBorder="1" applyAlignment="1">
      <alignment horizontal="center" vertical="center"/>
    </xf>
    <xf numFmtId="176" fontId="6" fillId="0" borderId="24" xfId="4" applyNumberFormat="1" applyFont="1" applyFill="1" applyBorder="1" applyAlignment="1">
      <alignment vertical="center" shrinkToFit="1"/>
    </xf>
    <xf numFmtId="176" fontId="6" fillId="0" borderId="18" xfId="4" applyNumberFormat="1" applyFont="1" applyFill="1" applyBorder="1" applyAlignment="1">
      <alignment vertical="center" shrinkToFit="1"/>
    </xf>
    <xf numFmtId="176" fontId="5" fillId="0" borderId="18" xfId="7" applyNumberFormat="1" applyFont="1" applyFill="1" applyBorder="1" applyAlignment="1">
      <alignment vertical="center"/>
    </xf>
    <xf numFmtId="176" fontId="5" fillId="0" borderId="28" xfId="7" applyNumberFormat="1" applyFont="1" applyFill="1" applyBorder="1" applyAlignment="1">
      <alignment vertical="center"/>
    </xf>
    <xf numFmtId="176" fontId="5" fillId="0" borderId="19" xfId="7" applyNumberFormat="1" applyFont="1" applyFill="1" applyBorder="1" applyAlignment="1">
      <alignment vertical="center"/>
    </xf>
    <xf numFmtId="176" fontId="5" fillId="0" borderId="15" xfId="7" applyNumberFormat="1" applyFont="1" applyFill="1" applyBorder="1" applyAlignment="1">
      <alignment vertical="center"/>
    </xf>
    <xf numFmtId="176" fontId="5" fillId="0" borderId="27" xfId="7" applyNumberFormat="1" applyFont="1" applyFill="1" applyBorder="1" applyAlignment="1">
      <alignment vertical="center"/>
    </xf>
    <xf numFmtId="176" fontId="5" fillId="0" borderId="16" xfId="7" applyNumberFormat="1" applyFont="1" applyFill="1" applyBorder="1" applyAlignment="1">
      <alignment vertical="center"/>
    </xf>
    <xf numFmtId="176" fontId="5" fillId="0" borderId="6" xfId="7" applyNumberFormat="1" applyFont="1" applyFill="1" applyBorder="1" applyAlignment="1">
      <alignment horizontal="right" vertical="center"/>
    </xf>
    <xf numFmtId="176" fontId="5" fillId="0" borderId="15" xfId="7" applyNumberFormat="1" applyFont="1" applyFill="1" applyBorder="1" applyAlignment="1">
      <alignment horizontal="right" vertical="center"/>
    </xf>
    <xf numFmtId="184" fontId="5" fillId="0" borderId="6" xfId="7" applyNumberFormat="1" applyFont="1" applyFill="1" applyBorder="1" applyAlignment="1">
      <alignment vertical="center"/>
    </xf>
    <xf numFmtId="184" fontId="5" fillId="0" borderId="2" xfId="7" applyNumberFormat="1" applyFont="1" applyFill="1" applyBorder="1" applyAlignment="1">
      <alignment vertical="center"/>
    </xf>
    <xf numFmtId="184" fontId="5" fillId="0" borderId="15" xfId="7" applyNumberFormat="1" applyFont="1" applyFill="1" applyBorder="1" applyAlignment="1">
      <alignment vertical="center"/>
    </xf>
    <xf numFmtId="184" fontId="5" fillId="0" borderId="16" xfId="7" applyNumberFormat="1" applyFont="1" applyFill="1" applyBorder="1" applyAlignment="1">
      <alignment vertical="center"/>
    </xf>
    <xf numFmtId="0" fontId="5" fillId="0" borderId="14" xfId="7" applyFont="1" applyFill="1" applyBorder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5" fillId="0" borderId="9" xfId="7" applyFont="1" applyFill="1" applyBorder="1" applyAlignment="1">
      <alignment horizontal="center" vertical="center"/>
    </xf>
    <xf numFmtId="0" fontId="5" fillId="0" borderId="5" xfId="7" applyFont="1" applyFill="1" applyBorder="1" applyAlignment="1">
      <alignment horizontal="center" vertical="center"/>
    </xf>
    <xf numFmtId="0" fontId="5" fillId="0" borderId="23" xfId="7" applyFont="1" applyFill="1" applyBorder="1" applyAlignment="1">
      <alignment horizontal="center" vertical="center"/>
    </xf>
    <xf numFmtId="0" fontId="5" fillId="0" borderId="25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25" xfId="6"/>
    <cellStyle name="標準_102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2"/>
  <sheetViews>
    <sheetView showGridLines="0" tabSelected="1" view="pageBreakPreview" zoomScaleNormal="100" zoomScaleSheetLayoutView="100" workbookViewId="0">
      <selection sqref="A1:C1"/>
    </sheetView>
  </sheetViews>
  <sheetFormatPr defaultRowHeight="13.5"/>
  <cols>
    <col min="1" max="1" width="0.75" style="3" customWidth="1"/>
    <col min="2" max="2" width="11.125" style="3" customWidth="1"/>
    <col min="3" max="3" width="0.75" style="3" customWidth="1"/>
    <col min="4" max="4" width="3.625" style="3" customWidth="1"/>
    <col min="5" max="6" width="3.25" style="3" customWidth="1"/>
    <col min="7" max="18" width="3.125" style="3" customWidth="1"/>
    <col min="19" max="16384" width="9" style="3"/>
  </cols>
  <sheetData>
    <row r="1" spans="1:22" s="1" customFormat="1" ht="9">
      <c r="A1" s="77"/>
      <c r="B1" s="77"/>
      <c r="C1" s="77"/>
      <c r="R1" s="2"/>
    </row>
    <row r="3" spans="1:22" s="6" customFormat="1" ht="11.25">
      <c r="A3" s="4" t="s">
        <v>23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2" s="7" customFormat="1" ht="11.25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8" t="s">
        <v>37</v>
      </c>
    </row>
    <row r="5" spans="1:22" ht="16.5" customHeight="1">
      <c r="A5" s="12"/>
      <c r="B5" s="78" t="s">
        <v>8</v>
      </c>
      <c r="C5" s="13"/>
      <c r="D5" s="80" t="s">
        <v>24</v>
      </c>
      <c r="E5" s="81"/>
      <c r="F5" s="81"/>
      <c r="G5" s="80" t="s">
        <v>9</v>
      </c>
      <c r="H5" s="81"/>
      <c r="I5" s="80" t="s">
        <v>10</v>
      </c>
      <c r="J5" s="81"/>
      <c r="K5" s="80" t="s">
        <v>11</v>
      </c>
      <c r="L5" s="81"/>
      <c r="M5" s="80" t="s">
        <v>12</v>
      </c>
      <c r="N5" s="81"/>
      <c r="O5" s="80" t="s">
        <v>13</v>
      </c>
      <c r="P5" s="81"/>
      <c r="Q5" s="80" t="s">
        <v>14</v>
      </c>
      <c r="R5" s="81"/>
    </row>
    <row r="6" spans="1:22" ht="16.5" customHeight="1">
      <c r="A6" s="14"/>
      <c r="B6" s="79"/>
      <c r="C6" s="15"/>
      <c r="D6" s="55" t="s">
        <v>15</v>
      </c>
      <c r="E6" s="61" t="s">
        <v>0</v>
      </c>
      <c r="F6" s="15" t="s">
        <v>1</v>
      </c>
      <c r="G6" s="55" t="s">
        <v>0</v>
      </c>
      <c r="H6" s="15" t="s">
        <v>1</v>
      </c>
      <c r="I6" s="55" t="s">
        <v>0</v>
      </c>
      <c r="J6" s="15" t="s">
        <v>1</v>
      </c>
      <c r="K6" s="55" t="s">
        <v>0</v>
      </c>
      <c r="L6" s="15" t="s">
        <v>1</v>
      </c>
      <c r="M6" s="55" t="s">
        <v>0</v>
      </c>
      <c r="N6" s="15" t="s">
        <v>1</v>
      </c>
      <c r="O6" s="55" t="s">
        <v>0</v>
      </c>
      <c r="P6" s="15" t="s">
        <v>1</v>
      </c>
      <c r="Q6" s="55" t="s">
        <v>0</v>
      </c>
      <c r="R6" s="76" t="s">
        <v>1</v>
      </c>
    </row>
    <row r="7" spans="1:22" s="32" customFormat="1" ht="18.95" customHeight="1">
      <c r="A7" s="29"/>
      <c r="B7" s="30" t="s">
        <v>2</v>
      </c>
      <c r="C7" s="31"/>
      <c r="D7" s="56">
        <f t="shared" ref="D7:R7" si="0">D8+D14</f>
        <v>1798</v>
      </c>
      <c r="E7" s="62">
        <f t="shared" si="0"/>
        <v>940</v>
      </c>
      <c r="F7" s="50">
        <f t="shared" si="0"/>
        <v>858</v>
      </c>
      <c r="G7" s="56">
        <f t="shared" si="0"/>
        <v>40</v>
      </c>
      <c r="H7" s="50">
        <f t="shared" si="0"/>
        <v>39</v>
      </c>
      <c r="I7" s="56">
        <f t="shared" si="0"/>
        <v>149</v>
      </c>
      <c r="J7" s="50">
        <f t="shared" si="0"/>
        <v>134</v>
      </c>
      <c r="K7" s="56">
        <f t="shared" si="0"/>
        <v>187</v>
      </c>
      <c r="L7" s="50">
        <f t="shared" si="0"/>
        <v>159</v>
      </c>
      <c r="M7" s="56">
        <f t="shared" si="0"/>
        <v>194</v>
      </c>
      <c r="N7" s="50">
        <f t="shared" si="0"/>
        <v>188</v>
      </c>
      <c r="O7" s="56">
        <f t="shared" si="0"/>
        <v>185</v>
      </c>
      <c r="P7" s="50">
        <f t="shared" si="0"/>
        <v>176</v>
      </c>
      <c r="Q7" s="56">
        <f t="shared" si="0"/>
        <v>185</v>
      </c>
      <c r="R7" s="50">
        <f t="shared" si="0"/>
        <v>162</v>
      </c>
      <c r="U7" s="33"/>
      <c r="V7" s="33"/>
    </row>
    <row r="8" spans="1:22" s="32" customFormat="1" ht="18.95" customHeight="1">
      <c r="A8" s="16"/>
      <c r="B8" s="34" t="s">
        <v>16</v>
      </c>
      <c r="C8" s="17"/>
      <c r="D8" s="57">
        <f t="shared" ref="D8:R8" si="1">SUM(D9:D13)</f>
        <v>462</v>
      </c>
      <c r="E8" s="63">
        <f t="shared" si="1"/>
        <v>265</v>
      </c>
      <c r="F8" s="51">
        <f t="shared" si="1"/>
        <v>197</v>
      </c>
      <c r="G8" s="57">
        <f t="shared" si="1"/>
        <v>11</v>
      </c>
      <c r="H8" s="51">
        <f t="shared" si="1"/>
        <v>10</v>
      </c>
      <c r="I8" s="57">
        <f t="shared" si="1"/>
        <v>35</v>
      </c>
      <c r="J8" s="51">
        <f t="shared" si="1"/>
        <v>37</v>
      </c>
      <c r="K8" s="57">
        <f t="shared" si="1"/>
        <v>57</v>
      </c>
      <c r="L8" s="51">
        <f t="shared" si="1"/>
        <v>28</v>
      </c>
      <c r="M8" s="57">
        <f t="shared" si="1"/>
        <v>50</v>
      </c>
      <c r="N8" s="51">
        <f t="shared" si="1"/>
        <v>41</v>
      </c>
      <c r="O8" s="57">
        <f t="shared" si="1"/>
        <v>53</v>
      </c>
      <c r="P8" s="51">
        <f t="shared" si="1"/>
        <v>42</v>
      </c>
      <c r="Q8" s="57">
        <f t="shared" si="1"/>
        <v>59</v>
      </c>
      <c r="R8" s="51">
        <f t="shared" si="1"/>
        <v>39</v>
      </c>
    </row>
    <row r="9" spans="1:22" ht="18.95" customHeight="1">
      <c r="A9" s="18"/>
      <c r="B9" s="35" t="s">
        <v>4</v>
      </c>
      <c r="C9" s="19"/>
      <c r="D9" s="58">
        <f>E9+F9</f>
        <v>16</v>
      </c>
      <c r="E9" s="64">
        <f t="shared" ref="E9:F13" si="2">G9+I9+K9+M9+O9+Q9</f>
        <v>5</v>
      </c>
      <c r="F9" s="52">
        <f t="shared" si="2"/>
        <v>11</v>
      </c>
      <c r="G9" s="67">
        <v>3</v>
      </c>
      <c r="H9" s="52">
        <v>1</v>
      </c>
      <c r="I9" s="67">
        <v>1</v>
      </c>
      <c r="J9" s="52">
        <v>7</v>
      </c>
      <c r="K9" s="67">
        <v>1</v>
      </c>
      <c r="L9" s="52">
        <v>3</v>
      </c>
      <c r="M9" s="67">
        <v>0</v>
      </c>
      <c r="N9" s="52">
        <v>0</v>
      </c>
      <c r="O9" s="67">
        <v>0</v>
      </c>
      <c r="P9" s="52">
        <v>0</v>
      </c>
      <c r="Q9" s="67">
        <v>0</v>
      </c>
      <c r="R9" s="52">
        <v>0</v>
      </c>
      <c r="V9" s="36"/>
    </row>
    <row r="10" spans="1:22" ht="18.95" customHeight="1">
      <c r="A10" s="18"/>
      <c r="B10" s="35" t="s">
        <v>5</v>
      </c>
      <c r="C10" s="19"/>
      <c r="D10" s="58">
        <f>E10+F10</f>
        <v>105</v>
      </c>
      <c r="E10" s="64">
        <f t="shared" si="2"/>
        <v>66</v>
      </c>
      <c r="F10" s="52">
        <f t="shared" si="2"/>
        <v>39</v>
      </c>
      <c r="G10" s="67">
        <v>2</v>
      </c>
      <c r="H10" s="52">
        <v>1</v>
      </c>
      <c r="I10" s="67">
        <v>7</v>
      </c>
      <c r="J10" s="52">
        <v>4</v>
      </c>
      <c r="K10" s="67">
        <v>13</v>
      </c>
      <c r="L10" s="52">
        <v>11</v>
      </c>
      <c r="M10" s="67">
        <v>14</v>
      </c>
      <c r="N10" s="52">
        <v>6</v>
      </c>
      <c r="O10" s="67">
        <v>15</v>
      </c>
      <c r="P10" s="52">
        <v>8</v>
      </c>
      <c r="Q10" s="67">
        <v>15</v>
      </c>
      <c r="R10" s="52">
        <v>9</v>
      </c>
    </row>
    <row r="11" spans="1:22" ht="18.95" customHeight="1">
      <c r="A11" s="18"/>
      <c r="B11" s="35" t="s">
        <v>6</v>
      </c>
      <c r="C11" s="19"/>
      <c r="D11" s="58">
        <f>E11+F11</f>
        <v>142</v>
      </c>
      <c r="E11" s="64">
        <f t="shared" si="2"/>
        <v>81</v>
      </c>
      <c r="F11" s="52">
        <f t="shared" si="2"/>
        <v>61</v>
      </c>
      <c r="G11" s="67">
        <v>2</v>
      </c>
      <c r="H11" s="52">
        <v>3</v>
      </c>
      <c r="I11" s="67">
        <v>9</v>
      </c>
      <c r="J11" s="52">
        <v>11</v>
      </c>
      <c r="K11" s="67">
        <v>16</v>
      </c>
      <c r="L11" s="52">
        <v>7</v>
      </c>
      <c r="M11" s="67">
        <v>15</v>
      </c>
      <c r="N11" s="52">
        <v>15</v>
      </c>
      <c r="O11" s="67">
        <v>13</v>
      </c>
      <c r="P11" s="52">
        <v>19</v>
      </c>
      <c r="Q11" s="67">
        <v>26</v>
      </c>
      <c r="R11" s="52">
        <v>6</v>
      </c>
    </row>
    <row r="12" spans="1:22" ht="18.95" customHeight="1">
      <c r="A12" s="18"/>
      <c r="B12" s="35" t="s">
        <v>3</v>
      </c>
      <c r="C12" s="19"/>
      <c r="D12" s="58">
        <f>E12+F12</f>
        <v>116</v>
      </c>
      <c r="E12" s="64">
        <f t="shared" si="2"/>
        <v>64</v>
      </c>
      <c r="F12" s="52">
        <f t="shared" si="2"/>
        <v>52</v>
      </c>
      <c r="G12" s="67">
        <v>2</v>
      </c>
      <c r="H12" s="52">
        <v>2</v>
      </c>
      <c r="I12" s="67">
        <v>8</v>
      </c>
      <c r="J12" s="52">
        <v>9</v>
      </c>
      <c r="K12" s="67">
        <v>17</v>
      </c>
      <c r="L12" s="52">
        <v>6</v>
      </c>
      <c r="M12" s="67">
        <v>12</v>
      </c>
      <c r="N12" s="52">
        <v>12</v>
      </c>
      <c r="O12" s="67">
        <v>16</v>
      </c>
      <c r="P12" s="52">
        <v>8</v>
      </c>
      <c r="Q12" s="67">
        <v>9</v>
      </c>
      <c r="R12" s="52">
        <v>15</v>
      </c>
    </row>
    <row r="13" spans="1:22" ht="18.95" customHeight="1">
      <c r="A13" s="20"/>
      <c r="B13" s="37" t="s">
        <v>26</v>
      </c>
      <c r="C13" s="21"/>
      <c r="D13" s="59">
        <f>E13+F13</f>
        <v>83</v>
      </c>
      <c r="E13" s="65">
        <f t="shared" si="2"/>
        <v>49</v>
      </c>
      <c r="F13" s="53">
        <f t="shared" si="2"/>
        <v>34</v>
      </c>
      <c r="G13" s="68">
        <v>2</v>
      </c>
      <c r="H13" s="53">
        <v>3</v>
      </c>
      <c r="I13" s="68">
        <v>10</v>
      </c>
      <c r="J13" s="53">
        <v>6</v>
      </c>
      <c r="K13" s="68">
        <v>10</v>
      </c>
      <c r="L13" s="53">
        <v>1</v>
      </c>
      <c r="M13" s="68">
        <v>9</v>
      </c>
      <c r="N13" s="53">
        <v>8</v>
      </c>
      <c r="O13" s="68">
        <v>9</v>
      </c>
      <c r="P13" s="53">
        <v>7</v>
      </c>
      <c r="Q13" s="68">
        <v>9</v>
      </c>
      <c r="R13" s="53">
        <v>9</v>
      </c>
    </row>
    <row r="14" spans="1:22" ht="18.95" customHeight="1">
      <c r="A14" s="16"/>
      <c r="B14" s="38" t="s">
        <v>7</v>
      </c>
      <c r="C14" s="22"/>
      <c r="D14" s="57">
        <f t="shared" ref="D14:R14" si="3">SUM(D15:D24)</f>
        <v>1336</v>
      </c>
      <c r="E14" s="63">
        <f t="shared" si="3"/>
        <v>675</v>
      </c>
      <c r="F14" s="51">
        <f t="shared" si="3"/>
        <v>661</v>
      </c>
      <c r="G14" s="57">
        <f t="shared" si="3"/>
        <v>29</v>
      </c>
      <c r="H14" s="51">
        <f t="shared" si="3"/>
        <v>29</v>
      </c>
      <c r="I14" s="57">
        <f t="shared" si="3"/>
        <v>114</v>
      </c>
      <c r="J14" s="51">
        <f t="shared" si="3"/>
        <v>97</v>
      </c>
      <c r="K14" s="57">
        <f t="shared" si="3"/>
        <v>130</v>
      </c>
      <c r="L14" s="51">
        <f t="shared" si="3"/>
        <v>131</v>
      </c>
      <c r="M14" s="57">
        <f t="shared" si="3"/>
        <v>144</v>
      </c>
      <c r="N14" s="51">
        <f t="shared" si="3"/>
        <v>147</v>
      </c>
      <c r="O14" s="57">
        <f t="shared" si="3"/>
        <v>132</v>
      </c>
      <c r="P14" s="51">
        <f t="shared" si="3"/>
        <v>134</v>
      </c>
      <c r="Q14" s="57">
        <f t="shared" si="3"/>
        <v>126</v>
      </c>
      <c r="R14" s="51">
        <f t="shared" si="3"/>
        <v>123</v>
      </c>
    </row>
    <row r="15" spans="1:22" ht="18.95" customHeight="1">
      <c r="A15" s="18"/>
      <c r="B15" s="35" t="s">
        <v>27</v>
      </c>
      <c r="C15" s="19"/>
      <c r="D15" s="58">
        <f t="shared" ref="D15:D24" si="4">E15+F15</f>
        <v>214</v>
      </c>
      <c r="E15" s="64">
        <f t="shared" ref="E15:F24" si="5">G15+I15+K15+M15+O15+Q15</f>
        <v>113</v>
      </c>
      <c r="F15" s="52">
        <f t="shared" si="5"/>
        <v>101</v>
      </c>
      <c r="G15" s="67">
        <v>1</v>
      </c>
      <c r="H15" s="52">
        <v>4</v>
      </c>
      <c r="I15" s="67">
        <v>22</v>
      </c>
      <c r="J15" s="52">
        <v>9</v>
      </c>
      <c r="K15" s="67">
        <v>18</v>
      </c>
      <c r="L15" s="52">
        <v>22</v>
      </c>
      <c r="M15" s="67">
        <v>14</v>
      </c>
      <c r="N15" s="52">
        <v>21</v>
      </c>
      <c r="O15" s="67">
        <v>30</v>
      </c>
      <c r="P15" s="52">
        <v>21</v>
      </c>
      <c r="Q15" s="67">
        <v>28</v>
      </c>
      <c r="R15" s="52">
        <v>24</v>
      </c>
    </row>
    <row r="16" spans="1:22" s="40" customFormat="1" ht="18.95" customHeight="1">
      <c r="A16" s="18"/>
      <c r="B16" s="39" t="s">
        <v>28</v>
      </c>
      <c r="C16" s="19"/>
      <c r="D16" s="58">
        <f t="shared" si="4"/>
        <v>140</v>
      </c>
      <c r="E16" s="64">
        <f t="shared" si="5"/>
        <v>62</v>
      </c>
      <c r="F16" s="52">
        <f t="shared" si="5"/>
        <v>78</v>
      </c>
      <c r="G16" s="67">
        <v>2</v>
      </c>
      <c r="H16" s="52">
        <v>6</v>
      </c>
      <c r="I16" s="67">
        <v>10</v>
      </c>
      <c r="J16" s="52">
        <v>10</v>
      </c>
      <c r="K16" s="67">
        <v>10</v>
      </c>
      <c r="L16" s="52">
        <v>17</v>
      </c>
      <c r="M16" s="71">
        <v>13</v>
      </c>
      <c r="N16" s="70">
        <v>16</v>
      </c>
      <c r="O16" s="71">
        <v>12</v>
      </c>
      <c r="P16" s="70">
        <v>15</v>
      </c>
      <c r="Q16" s="71">
        <v>15</v>
      </c>
      <c r="R16" s="70">
        <v>14</v>
      </c>
    </row>
    <row r="17" spans="1:18" ht="18.95" customHeight="1">
      <c r="A17" s="18"/>
      <c r="B17" s="41" t="s">
        <v>29</v>
      </c>
      <c r="C17" s="23"/>
      <c r="D17" s="58">
        <f t="shared" si="4"/>
        <v>118</v>
      </c>
      <c r="E17" s="64">
        <f t="shared" si="5"/>
        <v>57</v>
      </c>
      <c r="F17" s="52">
        <f t="shared" si="5"/>
        <v>61</v>
      </c>
      <c r="G17" s="67">
        <v>3</v>
      </c>
      <c r="H17" s="52">
        <v>2</v>
      </c>
      <c r="I17" s="67">
        <v>8</v>
      </c>
      <c r="J17" s="52">
        <v>9</v>
      </c>
      <c r="K17" s="67">
        <v>9</v>
      </c>
      <c r="L17" s="52">
        <v>13</v>
      </c>
      <c r="M17" s="67">
        <v>17</v>
      </c>
      <c r="N17" s="52">
        <v>14</v>
      </c>
      <c r="O17" s="67">
        <v>9</v>
      </c>
      <c r="P17" s="52">
        <v>11</v>
      </c>
      <c r="Q17" s="67">
        <v>11</v>
      </c>
      <c r="R17" s="52">
        <v>12</v>
      </c>
    </row>
    <row r="18" spans="1:18" ht="18.95" customHeight="1">
      <c r="A18" s="18"/>
      <c r="B18" s="35" t="s">
        <v>30</v>
      </c>
      <c r="C18" s="19"/>
      <c r="D18" s="58">
        <f t="shared" si="4"/>
        <v>116</v>
      </c>
      <c r="E18" s="64">
        <f t="shared" si="5"/>
        <v>57</v>
      </c>
      <c r="F18" s="52">
        <f t="shared" si="5"/>
        <v>59</v>
      </c>
      <c r="G18" s="67">
        <v>3</v>
      </c>
      <c r="H18" s="52">
        <v>1</v>
      </c>
      <c r="I18" s="67">
        <v>12</v>
      </c>
      <c r="J18" s="52">
        <v>6</v>
      </c>
      <c r="K18" s="67">
        <v>10</v>
      </c>
      <c r="L18" s="52">
        <v>10</v>
      </c>
      <c r="M18" s="67">
        <v>7</v>
      </c>
      <c r="N18" s="52">
        <v>13</v>
      </c>
      <c r="O18" s="67">
        <v>12</v>
      </c>
      <c r="P18" s="52">
        <v>15</v>
      </c>
      <c r="Q18" s="67">
        <v>13</v>
      </c>
      <c r="R18" s="52">
        <v>14</v>
      </c>
    </row>
    <row r="19" spans="1:18" ht="18.95" customHeight="1">
      <c r="A19" s="18"/>
      <c r="B19" s="41" t="s">
        <v>17</v>
      </c>
      <c r="C19" s="19"/>
      <c r="D19" s="58">
        <f t="shared" si="4"/>
        <v>127</v>
      </c>
      <c r="E19" s="64">
        <f t="shared" si="5"/>
        <v>76</v>
      </c>
      <c r="F19" s="52">
        <f t="shared" si="5"/>
        <v>51</v>
      </c>
      <c r="G19" s="67">
        <v>3</v>
      </c>
      <c r="H19" s="52">
        <v>2</v>
      </c>
      <c r="I19" s="67">
        <v>15</v>
      </c>
      <c r="J19" s="52">
        <v>10</v>
      </c>
      <c r="K19" s="67">
        <v>15</v>
      </c>
      <c r="L19" s="52">
        <v>7</v>
      </c>
      <c r="M19" s="67">
        <v>21</v>
      </c>
      <c r="N19" s="52">
        <v>13</v>
      </c>
      <c r="O19" s="67">
        <v>10</v>
      </c>
      <c r="P19" s="52">
        <v>9</v>
      </c>
      <c r="Q19" s="67">
        <v>12</v>
      </c>
      <c r="R19" s="52">
        <v>10</v>
      </c>
    </row>
    <row r="20" spans="1:18" ht="18.95" customHeight="1">
      <c r="A20" s="18"/>
      <c r="B20" s="41" t="s">
        <v>31</v>
      </c>
      <c r="C20" s="19"/>
      <c r="D20" s="58">
        <f t="shared" si="4"/>
        <v>130</v>
      </c>
      <c r="E20" s="64">
        <f t="shared" si="5"/>
        <v>66</v>
      </c>
      <c r="F20" s="52">
        <f t="shared" si="5"/>
        <v>64</v>
      </c>
      <c r="G20" s="67">
        <v>0</v>
      </c>
      <c r="H20" s="52">
        <v>4</v>
      </c>
      <c r="I20" s="67">
        <v>11</v>
      </c>
      <c r="J20" s="52">
        <v>11</v>
      </c>
      <c r="K20" s="67">
        <v>14</v>
      </c>
      <c r="L20" s="52">
        <v>10</v>
      </c>
      <c r="M20" s="67">
        <v>17</v>
      </c>
      <c r="N20" s="52">
        <v>13</v>
      </c>
      <c r="O20" s="67">
        <v>12</v>
      </c>
      <c r="P20" s="52">
        <v>11</v>
      </c>
      <c r="Q20" s="67">
        <v>12</v>
      </c>
      <c r="R20" s="52">
        <v>15</v>
      </c>
    </row>
    <row r="21" spans="1:18" ht="18.95" customHeight="1">
      <c r="A21" s="24"/>
      <c r="B21" s="41" t="s">
        <v>18</v>
      </c>
      <c r="C21" s="23"/>
      <c r="D21" s="58">
        <f t="shared" si="4"/>
        <v>125</v>
      </c>
      <c r="E21" s="64">
        <f t="shared" si="5"/>
        <v>65</v>
      </c>
      <c r="F21" s="52">
        <f t="shared" si="5"/>
        <v>60</v>
      </c>
      <c r="G21" s="67">
        <v>4</v>
      </c>
      <c r="H21" s="52">
        <v>1</v>
      </c>
      <c r="I21" s="67">
        <v>11</v>
      </c>
      <c r="J21" s="52">
        <v>7</v>
      </c>
      <c r="K21" s="67">
        <v>13</v>
      </c>
      <c r="L21" s="52">
        <v>11</v>
      </c>
      <c r="M21" s="67">
        <v>8</v>
      </c>
      <c r="N21" s="52">
        <v>19</v>
      </c>
      <c r="O21" s="67">
        <v>14</v>
      </c>
      <c r="P21" s="52">
        <v>13</v>
      </c>
      <c r="Q21" s="74">
        <v>15</v>
      </c>
      <c r="R21" s="72">
        <v>9</v>
      </c>
    </row>
    <row r="22" spans="1:18" ht="18.95" customHeight="1">
      <c r="A22" s="24"/>
      <c r="B22" s="41" t="s">
        <v>32</v>
      </c>
      <c r="C22" s="42"/>
      <c r="D22" s="58">
        <f t="shared" si="4"/>
        <v>188</v>
      </c>
      <c r="E22" s="64">
        <f t="shared" si="5"/>
        <v>85</v>
      </c>
      <c r="F22" s="52">
        <f t="shared" si="5"/>
        <v>103</v>
      </c>
      <c r="G22" s="67">
        <v>4</v>
      </c>
      <c r="H22" s="52">
        <v>5</v>
      </c>
      <c r="I22" s="67">
        <v>11</v>
      </c>
      <c r="J22" s="52">
        <v>19</v>
      </c>
      <c r="K22" s="67">
        <v>18</v>
      </c>
      <c r="L22" s="52">
        <v>17</v>
      </c>
      <c r="M22" s="67">
        <v>23</v>
      </c>
      <c r="N22" s="52">
        <v>19</v>
      </c>
      <c r="O22" s="67">
        <v>15</v>
      </c>
      <c r="P22" s="52">
        <v>22</v>
      </c>
      <c r="Q22" s="74">
        <v>14</v>
      </c>
      <c r="R22" s="72">
        <v>21</v>
      </c>
    </row>
    <row r="23" spans="1:18" ht="18.95" customHeight="1">
      <c r="A23" s="24"/>
      <c r="B23" s="41" t="s">
        <v>19</v>
      </c>
      <c r="C23" s="23"/>
      <c r="D23" s="58">
        <f t="shared" si="4"/>
        <v>90</v>
      </c>
      <c r="E23" s="64">
        <f t="shared" si="5"/>
        <v>44</v>
      </c>
      <c r="F23" s="52">
        <f t="shared" si="5"/>
        <v>46</v>
      </c>
      <c r="G23" s="67">
        <v>2</v>
      </c>
      <c r="H23" s="52">
        <v>1</v>
      </c>
      <c r="I23" s="67">
        <v>6</v>
      </c>
      <c r="J23" s="52">
        <v>9</v>
      </c>
      <c r="K23" s="67">
        <v>11</v>
      </c>
      <c r="L23" s="52">
        <v>13</v>
      </c>
      <c r="M23" s="67">
        <v>10</v>
      </c>
      <c r="N23" s="52">
        <v>11</v>
      </c>
      <c r="O23" s="67">
        <v>9</v>
      </c>
      <c r="P23" s="52">
        <v>8</v>
      </c>
      <c r="Q23" s="74">
        <v>6</v>
      </c>
      <c r="R23" s="72">
        <v>4</v>
      </c>
    </row>
    <row r="24" spans="1:18" ht="18.95" customHeight="1">
      <c r="A24" s="9"/>
      <c r="B24" s="43" t="s">
        <v>33</v>
      </c>
      <c r="C24" s="44"/>
      <c r="D24" s="60">
        <f t="shared" si="4"/>
        <v>88</v>
      </c>
      <c r="E24" s="66">
        <f t="shared" si="5"/>
        <v>50</v>
      </c>
      <c r="F24" s="54">
        <f t="shared" si="5"/>
        <v>38</v>
      </c>
      <c r="G24" s="69">
        <v>7</v>
      </c>
      <c r="H24" s="54">
        <v>3</v>
      </c>
      <c r="I24" s="69">
        <v>8</v>
      </c>
      <c r="J24" s="54">
        <v>7</v>
      </c>
      <c r="K24" s="69">
        <v>12</v>
      </c>
      <c r="L24" s="54">
        <v>11</v>
      </c>
      <c r="M24" s="69">
        <v>14</v>
      </c>
      <c r="N24" s="54">
        <v>8</v>
      </c>
      <c r="O24" s="69">
        <v>9</v>
      </c>
      <c r="P24" s="54">
        <v>9</v>
      </c>
      <c r="Q24" s="75">
        <v>0</v>
      </c>
      <c r="R24" s="73">
        <v>0</v>
      </c>
    </row>
    <row r="25" spans="1:18">
      <c r="A25" s="45" t="s">
        <v>20</v>
      </c>
      <c r="B25" s="10"/>
      <c r="C25" s="46"/>
      <c r="D25" s="46"/>
      <c r="E25" s="46"/>
      <c r="F25" s="46"/>
      <c r="G25" s="46"/>
      <c r="H25" s="46"/>
      <c r="I25" s="47"/>
      <c r="J25" s="47"/>
      <c r="K25" s="7"/>
      <c r="L25" s="7"/>
      <c r="M25" s="7"/>
      <c r="N25" s="7"/>
      <c r="O25" s="7"/>
      <c r="P25" s="7"/>
      <c r="Q25" s="7"/>
      <c r="R25" s="7"/>
    </row>
    <row r="26" spans="1:18" s="8" customFormat="1" ht="9.75">
      <c r="A26" s="8" t="s">
        <v>21</v>
      </c>
      <c r="B26" s="48"/>
    </row>
    <row r="27" spans="1:18" s="8" customFormat="1" ht="9.75">
      <c r="A27" s="25" t="s">
        <v>22</v>
      </c>
      <c r="B27" s="25"/>
    </row>
    <row r="28" spans="1:18" s="8" customFormat="1" ht="9.75">
      <c r="A28" s="25" t="s">
        <v>25</v>
      </c>
      <c r="B28" s="25"/>
    </row>
    <row r="29" spans="1:18" s="8" customFormat="1" ht="9.75">
      <c r="A29" s="27" t="s">
        <v>35</v>
      </c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8" customFormat="1" ht="9.75">
      <c r="A30" s="27" t="s">
        <v>36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s="8" customFormat="1" ht="9.75">
      <c r="A31" s="27" t="s">
        <v>34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>
      <c r="A32" s="49"/>
    </row>
  </sheetData>
  <mergeCells count="9">
    <mergeCell ref="A1:C1"/>
    <mergeCell ref="B5:B6"/>
    <mergeCell ref="Q5:R5"/>
    <mergeCell ref="D5:F5"/>
    <mergeCell ref="G5:H5"/>
    <mergeCell ref="I5:J5"/>
    <mergeCell ref="K5:L5"/>
    <mergeCell ref="M5:N5"/>
    <mergeCell ref="O5:P5"/>
  </mergeCells>
  <phoneticPr fontId="2"/>
  <pageMargins left="0.59055118110236227" right="0.59055118110236227" top="0.39370078740157483" bottom="0.59055118110236227" header="0.31496062992125984" footer="0.19685039370078741"/>
  <pageSetup paperSize="11" orientation="portrait" r:id="rId1"/>
  <headerFooter alignWithMargins="0">
    <oddFooter>&amp;C&amp;"ＭＳ Ｐ明朝,標準"&amp;9- 98 -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2017-05-19T07:03:00Z</dcterms:modified>
</cp:coreProperties>
</file>