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45" sheetId="17" r:id="rId1"/>
  </sheets>
  <definedNames>
    <definedName name="_xlnm.Print_Area" localSheetId="0">'145'!$A$1:$I$58</definedName>
  </definedNames>
  <calcPr calcId="145621"/>
</workbook>
</file>

<file path=xl/calcChain.xml><?xml version="1.0" encoding="utf-8"?>
<calcChain xmlns="http://schemas.openxmlformats.org/spreadsheetml/2006/main">
  <c r="I55" i="17" l="1"/>
  <c r="H55" i="17"/>
  <c r="D55" i="17"/>
  <c r="C55" i="17"/>
  <c r="I49" i="17"/>
  <c r="H49" i="17"/>
  <c r="C48" i="17"/>
  <c r="C56" i="17" s="1"/>
  <c r="D47" i="17"/>
  <c r="C47" i="17"/>
  <c r="I45" i="17"/>
  <c r="H45" i="17"/>
  <c r="D45" i="17"/>
  <c r="C45" i="17"/>
  <c r="D39" i="17"/>
  <c r="D48" i="17" s="1"/>
  <c r="D56" i="17" s="1"/>
  <c r="C39" i="17"/>
  <c r="I38" i="17"/>
  <c r="H38" i="17"/>
  <c r="I33" i="17"/>
  <c r="H33" i="17"/>
  <c r="D33" i="17"/>
  <c r="C33" i="17"/>
  <c r="I31" i="17"/>
  <c r="H31" i="17"/>
  <c r="D31" i="17"/>
  <c r="C31" i="17"/>
  <c r="I29" i="17"/>
  <c r="I50" i="17" s="1"/>
  <c r="I56" i="17" s="1"/>
  <c r="H29" i="17"/>
  <c r="H50" i="17" s="1"/>
  <c r="H56" i="17" s="1"/>
  <c r="D29" i="17"/>
  <c r="C29" i="17"/>
</calcChain>
</file>

<file path=xl/sharedStrings.xml><?xml version="1.0" encoding="utf-8"?>
<sst xmlns="http://schemas.openxmlformats.org/spreadsheetml/2006/main" count="135" uniqueCount="72">
  <si>
    <t>－</t>
  </si>
  <si>
    <t>建築住宅課</t>
    <rPh sb="0" eb="2">
      <t>ケンチク</t>
    </rPh>
    <rPh sb="2" eb="4">
      <t>ジュウタク</t>
    </rPh>
    <rPh sb="4" eb="5">
      <t>カ</t>
    </rPh>
    <phoneticPr fontId="1"/>
  </si>
  <si>
    <t>市民課</t>
    <rPh sb="0" eb="3">
      <t>シミンカ</t>
    </rPh>
    <phoneticPr fontId="1"/>
  </si>
  <si>
    <t>市民協働課</t>
    <rPh sb="0" eb="2">
      <t>シミン</t>
    </rPh>
    <rPh sb="2" eb="4">
      <t>キョウドウ</t>
    </rPh>
    <rPh sb="4" eb="5">
      <t>カ</t>
    </rPh>
    <phoneticPr fontId="1"/>
  </si>
  <si>
    <t>財政課</t>
    <rPh sb="0" eb="2">
      <t>ザイセイ</t>
    </rPh>
    <rPh sb="2" eb="3">
      <t>カ</t>
    </rPh>
    <phoneticPr fontId="1"/>
  </si>
  <si>
    <t>企画課</t>
    <rPh sb="0" eb="2">
      <t>キカク</t>
    </rPh>
    <rPh sb="2" eb="3">
      <t>カ</t>
    </rPh>
    <phoneticPr fontId="1"/>
  </si>
  <si>
    <t>課（局）別</t>
    <rPh sb="0" eb="1">
      <t>カ</t>
    </rPh>
    <rPh sb="2" eb="3">
      <t>キョク</t>
    </rPh>
    <rPh sb="4" eb="5">
      <t>ベツ</t>
    </rPh>
    <phoneticPr fontId="1"/>
  </si>
  <si>
    <t>総務部</t>
    <rPh sb="0" eb="2">
      <t>ソウム</t>
    </rPh>
    <rPh sb="2" eb="3">
      <t>ブ</t>
    </rPh>
    <phoneticPr fontId="1"/>
  </si>
  <si>
    <t>秘書課</t>
    <rPh sb="0" eb="3">
      <t>ヒショカ</t>
    </rPh>
    <phoneticPr fontId="1"/>
  </si>
  <si>
    <t>総務課</t>
    <rPh sb="0" eb="2">
      <t>ソウム</t>
    </rPh>
    <rPh sb="2" eb="3">
      <t>カ</t>
    </rPh>
    <phoneticPr fontId="1"/>
  </si>
  <si>
    <t>税務課</t>
    <rPh sb="0" eb="2">
      <t>ゼイム</t>
    </rPh>
    <rPh sb="2" eb="3">
      <t>カ</t>
    </rPh>
    <phoneticPr fontId="1"/>
  </si>
  <si>
    <t>市民生活部</t>
    <rPh sb="0" eb="2">
      <t>シミン</t>
    </rPh>
    <rPh sb="2" eb="4">
      <t>セイカツ</t>
    </rPh>
    <rPh sb="4" eb="5">
      <t>ブ</t>
    </rPh>
    <phoneticPr fontId="1"/>
  </si>
  <si>
    <t>環境安全課</t>
    <rPh sb="0" eb="2">
      <t>カンキョウ</t>
    </rPh>
    <rPh sb="2" eb="4">
      <t>アンゼン</t>
    </rPh>
    <rPh sb="4" eb="5">
      <t>カ</t>
    </rPh>
    <phoneticPr fontId="1"/>
  </si>
  <si>
    <t>市民課</t>
    <rPh sb="0" eb="2">
      <t>シミン</t>
    </rPh>
    <rPh sb="2" eb="3">
      <t>カ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</si>
  <si>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</si>
  <si>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福祉総務課</t>
    <rPh sb="0" eb="2">
      <t>フクシ</t>
    </rPh>
    <rPh sb="2" eb="4">
      <t>ソウム</t>
    </rPh>
    <rPh sb="4" eb="5">
      <t>カ</t>
    </rPh>
    <phoneticPr fontId="1"/>
  </si>
  <si>
    <t>介護長寿課</t>
    <rPh sb="0" eb="2">
      <t>カイゴ</t>
    </rPh>
    <rPh sb="2" eb="4">
      <t>チョウジュ</t>
    </rPh>
    <rPh sb="4" eb="5">
      <t>カ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</si>
  <si>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</si>
  <si>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</si>
  <si>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子育てあんしん課</t>
    <rPh sb="0" eb="2">
      <t>コソダ</t>
    </rPh>
    <rPh sb="7" eb="8">
      <t>カ</t>
    </rPh>
    <phoneticPr fontId="1"/>
  </si>
  <si>
    <t>保育園</t>
    <rPh sb="0" eb="3">
      <t>ホイクエン</t>
    </rPh>
    <phoneticPr fontId="1"/>
  </si>
  <si>
    <t>児童館</t>
    <rPh sb="0" eb="3">
      <t>ジドウカン</t>
    </rPh>
    <phoneticPr fontId="1"/>
  </si>
  <si>
    <t>子育て支援センター</t>
    <rPh sb="0" eb="2">
      <t>コソダ</t>
    </rPh>
    <rPh sb="3" eb="5">
      <t>シエン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</si>
  <si>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1"/>
  </si>
  <si>
    <t>産業建設部</t>
    <rPh sb="0" eb="2">
      <t>サンギョウ</t>
    </rPh>
    <rPh sb="2" eb="4">
      <t>ケンセツ</t>
    </rPh>
    <rPh sb="4" eb="5">
      <t>ブ</t>
    </rPh>
    <phoneticPr fontId="1"/>
  </si>
  <si>
    <t>産業振興課</t>
    <rPh sb="0" eb="2">
      <t>サンギョウ</t>
    </rPh>
    <rPh sb="2" eb="4">
      <t>シンコウ</t>
    </rPh>
    <rPh sb="4" eb="5">
      <t>カ</t>
    </rPh>
    <phoneticPr fontId="1"/>
  </si>
  <si>
    <t>建設課</t>
    <rPh sb="0" eb="2">
      <t>ケンセツ</t>
    </rPh>
    <rPh sb="2" eb="3">
      <t>カ</t>
    </rPh>
    <phoneticPr fontId="1"/>
  </si>
  <si>
    <t>都市計画課</t>
    <rPh sb="0" eb="2">
      <t>トシ</t>
    </rPh>
    <rPh sb="2" eb="4">
      <t>ケイカク</t>
    </rPh>
    <rPh sb="4" eb="5">
      <t>カ</t>
    </rPh>
    <phoneticPr fontId="1"/>
  </si>
  <si>
    <t>企業管理課</t>
    <rPh sb="0" eb="2">
      <t>キギョウ</t>
    </rPh>
    <rPh sb="2" eb="4">
      <t>カンリ</t>
    </rPh>
    <rPh sb="4" eb="5">
      <t>カ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</si>
  <si>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1"/>
  </si>
  <si>
    <t>　小計</t>
    <rPh sb="1" eb="3">
      <t>ショウケイ</t>
    </rPh>
    <phoneticPr fontId="1"/>
  </si>
  <si>
    <t>会計課</t>
    <rPh sb="0" eb="2">
      <t>カイケイ</t>
    </rPh>
    <rPh sb="2" eb="3">
      <t>カ</t>
    </rPh>
    <phoneticPr fontId="1"/>
  </si>
  <si>
    <t>議会事務局</t>
    <rPh sb="0" eb="2">
      <t>ギカイ</t>
    </rPh>
    <rPh sb="2" eb="5">
      <t>ジムキョク</t>
    </rPh>
    <phoneticPr fontId="1"/>
  </si>
  <si>
    <t>教育文化部</t>
    <rPh sb="0" eb="2">
      <t>キョウイク</t>
    </rPh>
    <rPh sb="2" eb="4">
      <t>ブンカ</t>
    </rPh>
    <rPh sb="4" eb="5">
      <t>ブ</t>
    </rPh>
    <phoneticPr fontId="1"/>
  </si>
  <si>
    <t>教育総務課</t>
    <rPh sb="0" eb="2">
      <t>キョウイク</t>
    </rPh>
    <rPh sb="2" eb="4">
      <t>ソウム</t>
    </rPh>
    <rPh sb="4" eb="5">
      <t>カ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</si>
  <si>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</si>
  <si>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</si>
  <si>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文化振興課</t>
    <rPh sb="0" eb="2">
      <t>ブンカ</t>
    </rPh>
    <rPh sb="2" eb="4">
      <t>シンコウ</t>
    </rPh>
    <rPh sb="4" eb="5">
      <t>カ</t>
    </rPh>
    <phoneticPr fontId="1"/>
  </si>
  <si>
    <t>スポーツ振興課</t>
    <rPh sb="4" eb="6">
      <t>シンコウ</t>
    </rPh>
    <rPh sb="6" eb="7">
      <t>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</si>
  <si>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</si>
  <si>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</si>
  <si>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学校給食センター</t>
    <rPh sb="0" eb="2">
      <t>ガッコウ</t>
    </rPh>
    <rPh sb="2" eb="4">
      <t>キュウショク</t>
    </rPh>
    <phoneticPr fontId="1"/>
  </si>
  <si>
    <t>図書館</t>
    <rPh sb="0" eb="3">
      <t>トショカン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</si>
  <si>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</si>
  <si>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定数外</t>
    <rPh sb="0" eb="2">
      <t>テイスウ</t>
    </rPh>
    <rPh sb="2" eb="3">
      <t>ガイ</t>
    </rPh>
    <phoneticPr fontId="1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</si>
  <si>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1"/>
  </si>
  <si>
    <t>公共施設管理事業団</t>
    <rPh sb="0" eb="2">
      <t>コウキョウ</t>
    </rPh>
    <rPh sb="2" eb="4">
      <t>シセツ</t>
    </rPh>
    <rPh sb="4" eb="6">
      <t>カンリ</t>
    </rPh>
    <rPh sb="6" eb="9">
      <t>ジギョウダン</t>
    </rPh>
    <phoneticPr fontId="1"/>
  </si>
  <si>
    <t>　定数外 計</t>
    <rPh sb="1" eb="3">
      <t>テイスウ</t>
    </rPh>
    <rPh sb="3" eb="4">
      <t>ソト</t>
    </rPh>
    <rPh sb="5" eb="6">
      <t>ケイ</t>
    </rPh>
    <phoneticPr fontId="1"/>
  </si>
  <si>
    <t>総　　計</t>
    <rPh sb="0" eb="1">
      <t>ソウ</t>
    </rPh>
    <rPh sb="3" eb="4">
      <t>ケイ</t>
    </rPh>
    <phoneticPr fontId="1"/>
  </si>
  <si>
    <t>平成25年</t>
    <rPh sb="0" eb="2">
      <t>ヘイセイ</t>
    </rPh>
    <rPh sb="4" eb="5">
      <t>ネン</t>
    </rPh>
    <phoneticPr fontId="1"/>
  </si>
  <si>
    <t>教育センター</t>
    <rPh sb="0" eb="2">
      <t>キョウイク</t>
    </rPh>
    <phoneticPr fontId="1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</si>
  <si>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1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</si>
  <si>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1"/>
  </si>
  <si>
    <t>石川県下水道公社</t>
    <rPh sb="0" eb="3">
      <t>イシカワケン</t>
    </rPh>
    <rPh sb="3" eb="6">
      <t>ゲスイドウ</t>
    </rPh>
    <rPh sb="6" eb="8">
      <t>コウシャ</t>
    </rPh>
    <phoneticPr fontId="1"/>
  </si>
  <si>
    <t>地域振興課</t>
    <rPh sb="0" eb="2">
      <t>チイキ</t>
    </rPh>
    <rPh sb="2" eb="5">
      <t>シンコウカ</t>
    </rPh>
    <phoneticPr fontId="1"/>
  </si>
  <si>
    <t>秘書広報課</t>
    <rPh sb="0" eb="2">
      <t>ヒショ</t>
    </rPh>
    <rPh sb="2" eb="5">
      <t>コウホウカ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</si>
  <si>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</si>
  <si>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</si>
  <si>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企画振興部</t>
    <rPh sb="0" eb="2">
      <t>キカク</t>
    </rPh>
    <rPh sb="2" eb="4">
      <t>シンコウ</t>
    </rPh>
    <rPh sb="4" eb="5">
      <t>ブ</t>
    </rPh>
    <phoneticPr fontId="1"/>
  </si>
  <si>
    <t>子育て支援課</t>
    <rPh sb="0" eb="2">
      <t>コソダ</t>
    </rPh>
    <rPh sb="3" eb="5">
      <t>シエン</t>
    </rPh>
    <rPh sb="5" eb="6">
      <t>カ</t>
    </rPh>
    <phoneticPr fontId="1"/>
  </si>
  <si>
    <t>文化課</t>
    <rPh sb="0" eb="2">
      <t>ブンカ</t>
    </rPh>
    <rPh sb="2" eb="3">
      <t>カ</t>
    </rPh>
    <phoneticPr fontId="1"/>
  </si>
  <si>
    <t>資料：総務課</t>
    <rPh sb="0" eb="2">
      <t>シリョウ</t>
    </rPh>
    <rPh sb="3" eb="6">
      <t>ソウムカ</t>
    </rPh>
    <phoneticPr fontId="1"/>
  </si>
  <si>
    <t>（注）職員数は教育長を除く一般職の職員数</t>
    <rPh sb="1" eb="2">
      <t>チュウ</t>
    </rPh>
    <rPh sb="3" eb="6">
      <t>ショクインスウ</t>
    </rPh>
    <rPh sb="7" eb="10">
      <t>キョウイクチョウ</t>
    </rPh>
    <rPh sb="11" eb="12">
      <t>ノゾ</t>
    </rPh>
    <rPh sb="13" eb="15">
      <t>イッパン</t>
    </rPh>
    <rPh sb="15" eb="16">
      <t>ショク</t>
    </rPh>
    <rPh sb="17" eb="20">
      <t>ショクインスウ</t>
    </rPh>
    <phoneticPr fontId="1"/>
  </si>
  <si>
    <t>（４）職員数</t>
    <rPh sb="3" eb="4">
      <t>ショク</t>
    </rPh>
    <rPh sb="4" eb="5">
      <t>イン</t>
    </rPh>
    <rPh sb="5" eb="6">
      <t>カズ</t>
    </rPh>
    <phoneticPr fontId="3"/>
  </si>
  <si>
    <t>スポーツ振興室</t>
    <rPh sb="4" eb="6">
      <t>シンコウ</t>
    </rPh>
    <rPh sb="6" eb="7">
      <t>シツ</t>
    </rPh>
    <phoneticPr fontId="1"/>
  </si>
  <si>
    <t>－</t>
    <phoneticPr fontId="1"/>
  </si>
  <si>
    <t>平成28年</t>
    <rPh sb="0" eb="2">
      <t>ヘイセイ</t>
    </rPh>
    <rPh sb="4" eb="5">
      <t>ネン</t>
    </rPh>
    <phoneticPr fontId="1"/>
  </si>
  <si>
    <t>公民館</t>
    <rPh sb="0" eb="3">
      <t>コウミンカン</t>
    </rPh>
    <phoneticPr fontId="1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</si>
  <si>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1">
      <t>タイサクシツ</t>
    </rPh>
    <phoneticPr fontId="1"/>
  </si>
  <si>
    <t>社会福祉法人富樫福祉会</t>
    <phoneticPr fontId="1"/>
  </si>
  <si>
    <t>各年４月１日現在</t>
    <phoneticPr fontId="1"/>
  </si>
  <si>
    <t>　定数内　計</t>
    <rPh sb="1" eb="3">
      <t>テイスウ</t>
    </rPh>
    <rPh sb="3" eb="4">
      <t>ナイ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</si>
</sst>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hair">
        <color theme="1"/>
      </bottom>
      <diagonal/>
    </border>
    <border>
      <left/>
      <right style="medium">
        <color theme="1"/>
      </right>
      <top style="hair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hair">
        <color theme="1"/>
      </bottom>
      <diagonal/>
    </border>
    <border>
      <left/>
      <right/>
      <top style="medium">
        <color theme="1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5" fillId="0" borderId="0"/>
    <xf numFmtId="0" fontId="2" fillId="0" borderId="0"/>
    <xf numFmtId="0" fontId="2" fillId="0" borderId="0"/>
  </cellStyleXfs>
  <cellXfs count="128">
    <xf numFmtId="0" fontId="0" fillId="0" borderId="0" xfId="0">
      <alignment vertical="center"/>
    </xf>
    <xf numFmtId="0" fontId="11" fillId="0" borderId="0" xfId="4" applyFont="1" applyFill="1" applyAlignment="1">
      <alignment horizontal="left"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right" vertical="center"/>
    </xf>
    <xf numFmtId="0" fontId="6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right" vertical="center"/>
    </xf>
    <xf numFmtId="0" fontId="7" fillId="0" borderId="0" xfId="6" applyFont="1" applyFill="1" applyAlignment="1">
      <alignment horizontal="centerContinuous" vertical="center"/>
    </xf>
    <xf numFmtId="0" fontId="7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right" vertical="center"/>
    </xf>
    <xf numFmtId="0" fontId="8" fillId="0" borderId="11" xfId="6" applyFont="1" applyFill="1" applyBorder="1" applyAlignment="1">
      <alignment shrinkToFit="1"/>
    </xf>
    <xf numFmtId="0" fontId="8" fillId="0" borderId="9" xfId="6" applyFont="1" applyFill="1" applyBorder="1" applyAlignment="1">
      <alignment horizontal="center" vertical="center" shrinkToFit="1"/>
    </xf>
    <xf numFmtId="0" fontId="14" fillId="0" borderId="9" xfId="6" applyFont="1" applyFill="1" applyBorder="1" applyAlignment="1">
      <alignment horizontal="center" vertical="center" shrinkToFit="1"/>
    </xf>
    <xf numFmtId="0" fontId="14" fillId="0" borderId="12" xfId="6" applyFont="1" applyFill="1" applyBorder="1" applyAlignment="1">
      <alignment horizontal="center" vertical="center" shrinkToFit="1"/>
    </xf>
    <xf numFmtId="0" fontId="8" fillId="0" borderId="13" xfId="6" applyFont="1" applyFill="1" applyBorder="1" applyAlignment="1">
      <alignment horizontal="center" vertical="center" shrinkToFit="1"/>
    </xf>
    <xf numFmtId="0" fontId="8" fillId="0" borderId="14" xfId="6" applyFont="1" applyFill="1" applyBorder="1" applyAlignment="1">
      <alignment horizontal="center" vertical="center" shrinkToFit="1"/>
    </xf>
    <xf numFmtId="0" fontId="8" fillId="0" borderId="6" xfId="6" applyFont="1" applyFill="1" applyBorder="1" applyAlignment="1">
      <alignment horizontal="distributed" vertical="center" shrinkToFit="1"/>
    </xf>
    <xf numFmtId="0" fontId="8" fillId="0" borderId="6" xfId="6" applyFont="1" applyFill="1" applyBorder="1" applyAlignment="1"/>
    <xf numFmtId="0" fontId="8" fillId="0" borderId="18" xfId="6" applyFont="1" applyFill="1" applyBorder="1" applyAlignment="1"/>
    <xf numFmtId="0" fontId="8" fillId="0" borderId="13" xfId="6" applyFont="1" applyFill="1" applyBorder="1" applyAlignment="1"/>
    <xf numFmtId="0" fontId="8" fillId="0" borderId="26" xfId="6" applyFont="1" applyFill="1" applyBorder="1" applyAlignment="1"/>
    <xf numFmtId="0" fontId="15" fillId="0" borderId="16" xfId="0" applyFont="1" applyFill="1" applyBorder="1" applyAlignment="1">
      <alignment horizontal="center" vertical="center" shrinkToFit="1"/>
    </xf>
    <xf numFmtId="0" fontId="8" fillId="0" borderId="3" xfId="6" applyFont="1" applyFill="1" applyBorder="1" applyAlignment="1">
      <alignment horizontal="distributed" vertical="center" shrinkToFit="1"/>
    </xf>
    <xf numFmtId="0" fontId="8" fillId="0" borderId="3" xfId="6" applyFont="1" applyFill="1" applyBorder="1" applyAlignment="1">
      <alignment vertical="center"/>
    </xf>
    <xf numFmtId="0" fontId="8" fillId="0" borderId="27" xfId="6" applyFont="1" applyFill="1" applyBorder="1" applyAlignment="1">
      <alignment vertical="center"/>
    </xf>
    <xf numFmtId="0" fontId="8" fillId="0" borderId="13" xfId="6" applyFont="1" applyFill="1" applyBorder="1" applyAlignment="1">
      <alignment vertical="center"/>
    </xf>
    <xf numFmtId="0" fontId="8" fillId="0" borderId="3" xfId="6" applyFont="1" applyFill="1" applyBorder="1" applyAlignment="1"/>
    <xf numFmtId="0" fontId="8" fillId="0" borderId="27" xfId="6" applyFont="1" applyFill="1" applyBorder="1" applyAlignment="1"/>
    <xf numFmtId="0" fontId="8" fillId="0" borderId="28" xfId="6" applyFont="1" applyFill="1" applyBorder="1" applyAlignment="1"/>
    <xf numFmtId="0" fontId="15" fillId="0" borderId="17" xfId="0" applyFont="1" applyFill="1" applyBorder="1" applyAlignment="1">
      <alignment horizontal="center" vertical="center" shrinkToFit="1"/>
    </xf>
    <xf numFmtId="0" fontId="8" fillId="0" borderId="7" xfId="6" applyFont="1" applyFill="1" applyBorder="1" applyAlignment="1">
      <alignment horizontal="distributed" vertical="center" shrinkToFit="1"/>
    </xf>
    <xf numFmtId="0" fontId="8" fillId="0" borderId="7" xfId="6" applyFont="1" applyFill="1" applyBorder="1" applyAlignment="1"/>
    <xf numFmtId="0" fontId="8" fillId="0" borderId="29" xfId="6" applyFont="1" applyFill="1" applyBorder="1" applyAlignment="1"/>
    <xf numFmtId="0" fontId="11" fillId="0" borderId="14" xfId="6" applyFont="1" applyFill="1" applyBorder="1" applyAlignment="1">
      <alignment horizontal="center" vertical="center" shrinkToFit="1"/>
    </xf>
    <xf numFmtId="0" fontId="8" fillId="0" borderId="17" xfId="6" applyFont="1" applyFill="1" applyBorder="1" applyAlignment="1">
      <alignment horizontal="center" vertical="center" shrinkToFit="1"/>
    </xf>
    <xf numFmtId="0" fontId="8" fillId="0" borderId="16" xfId="6" applyFont="1" applyFill="1" applyBorder="1" applyAlignment="1">
      <alignment horizontal="center" vertical="center" shrinkToFit="1"/>
    </xf>
    <xf numFmtId="0" fontId="11" fillId="0" borderId="16" xfId="6" applyFont="1" applyFill="1" applyBorder="1" applyAlignment="1">
      <alignment horizontal="center" vertical="center" shrinkToFit="1"/>
    </xf>
    <xf numFmtId="0" fontId="8" fillId="0" borderId="5" xfId="6" applyFont="1" applyFill="1" applyBorder="1" applyAlignment="1"/>
    <xf numFmtId="0" fontId="9" fillId="0" borderId="3" xfId="6" applyFont="1" applyFill="1" applyBorder="1" applyAlignment="1">
      <alignment horizontal="distributed" vertical="center" shrinkToFit="1"/>
    </xf>
    <xf numFmtId="0" fontId="11" fillId="0" borderId="3" xfId="6" applyFont="1" applyFill="1" applyBorder="1" applyAlignment="1">
      <alignment horizontal="distributed" vertical="center" shrinkToFit="1"/>
    </xf>
    <xf numFmtId="0" fontId="8" fillId="0" borderId="1" xfId="6" applyFont="1" applyFill="1" applyBorder="1" applyAlignment="1">
      <alignment horizontal="distributed" vertical="center" shrinkToFit="1"/>
    </xf>
    <xf numFmtId="0" fontId="13" fillId="0" borderId="0" xfId="6" applyFont="1" applyFill="1" applyAlignment="1">
      <alignment horizontal="center" vertical="center"/>
    </xf>
    <xf numFmtId="0" fontId="10" fillId="0" borderId="8" xfId="6" applyFont="1" applyFill="1" applyBorder="1" applyAlignment="1">
      <alignment horizontal="distributed" shrinkToFit="1"/>
    </xf>
    <xf numFmtId="0" fontId="10" fillId="0" borderId="4" xfId="6" applyFont="1" applyFill="1" applyBorder="1" applyAlignment="1"/>
    <xf numFmtId="0" fontId="10" fillId="0" borderId="15" xfId="6" applyFont="1" applyFill="1" applyBorder="1" applyAlignment="1"/>
    <xf numFmtId="0" fontId="10" fillId="0" borderId="13" xfId="6" applyFont="1" applyFill="1" applyBorder="1" applyAlignment="1"/>
    <xf numFmtId="0" fontId="12" fillId="0" borderId="20" xfId="6" applyFont="1" applyFill="1" applyBorder="1" applyAlignment="1">
      <alignment vertical="center" shrinkToFit="1"/>
    </xf>
    <xf numFmtId="0" fontId="12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8" fillId="0" borderId="3" xfId="6" applyFont="1" applyFill="1" applyBorder="1" applyAlignment="1">
      <alignment horizontal="right"/>
    </xf>
    <xf numFmtId="0" fontId="8" fillId="0" borderId="27" xfId="6" applyFont="1" applyFill="1" applyBorder="1" applyAlignment="1">
      <alignment horizontal="right"/>
    </xf>
    <xf numFmtId="0" fontId="8" fillId="0" borderId="13" xfId="6" applyFont="1" applyFill="1" applyBorder="1" applyAlignment="1">
      <alignment horizontal="right"/>
    </xf>
    <xf numFmtId="0" fontId="8" fillId="0" borderId="28" xfId="6" applyFont="1" applyFill="1" applyBorder="1" applyAlignment="1">
      <alignment horizontal="right"/>
    </xf>
    <xf numFmtId="0" fontId="8" fillId="0" borderId="0" xfId="6" applyFont="1" applyFill="1" applyAlignment="1">
      <alignment horizontal="center" vertical="center" wrapText="1"/>
    </xf>
    <xf numFmtId="0" fontId="12" fillId="0" borderId="21" xfId="6" applyFont="1" applyFill="1" applyBorder="1" applyAlignment="1">
      <alignment vertical="center" shrinkToFit="1"/>
    </xf>
    <xf numFmtId="0" fontId="12" fillId="0" borderId="19" xfId="6" applyFont="1" applyFill="1" applyBorder="1" applyAlignment="1">
      <alignment horizontal="center" vertical="center" shrinkToFit="1"/>
    </xf>
    <xf numFmtId="0" fontId="8" fillId="0" borderId="6" xfId="6" applyFont="1" applyFill="1" applyBorder="1" applyAlignment="1">
      <alignment vertical="center" shrinkToFit="1"/>
    </xf>
    <xf numFmtId="0" fontId="8" fillId="0" borderId="6" xfId="6" applyFont="1" applyFill="1" applyBorder="1" applyAlignment="1">
      <alignment horizontal="right"/>
    </xf>
    <xf numFmtId="0" fontId="8" fillId="0" borderId="18" xfId="6" applyFont="1" applyFill="1" applyBorder="1" applyAlignment="1">
      <alignment horizontal="right"/>
    </xf>
    <xf numFmtId="0" fontId="8" fillId="0" borderId="3" xfId="6" applyFont="1" applyFill="1" applyBorder="1" applyAlignment="1">
      <alignment horizontal="left" vertical="center" shrinkToFit="1"/>
    </xf>
    <xf numFmtId="0" fontId="11" fillId="0" borderId="6" xfId="6" applyFont="1" applyFill="1" applyBorder="1" applyAlignment="1">
      <alignment vertical="center" shrinkToFit="1"/>
    </xf>
    <xf numFmtId="0" fontId="11" fillId="0" borderId="3" xfId="6" applyFont="1" applyFill="1" applyBorder="1" applyAlignment="1">
      <alignment horizontal="left" vertical="center" shrinkToFit="1"/>
    </xf>
    <xf numFmtId="0" fontId="11" fillId="0" borderId="7" xfId="6" applyFont="1" applyFill="1" applyBorder="1" applyAlignment="1">
      <alignment vertical="center" shrinkToFit="1"/>
    </xf>
    <xf numFmtId="0" fontId="8" fillId="0" borderId="7" xfId="6" applyFont="1" applyFill="1" applyBorder="1" applyAlignment="1">
      <alignment horizontal="right"/>
    </xf>
    <xf numFmtId="0" fontId="8" fillId="0" borderId="21" xfId="6" applyFont="1" applyFill="1" applyBorder="1" applyAlignment="1"/>
    <xf numFmtId="0" fontId="12" fillId="0" borderId="19" xfId="7" applyFont="1" applyFill="1" applyBorder="1" applyAlignment="1">
      <alignment horizontal="center" vertical="center" shrinkToFit="1"/>
    </xf>
    <xf numFmtId="0" fontId="10" fillId="0" borderId="21" xfId="6" applyFont="1" applyFill="1" applyBorder="1" applyAlignment="1"/>
    <xf numFmtId="0" fontId="12" fillId="0" borderId="22" xfId="6" applyFont="1" applyFill="1" applyBorder="1" applyAlignment="1">
      <alignment horizontal="center" vertical="center" shrinkToFit="1"/>
    </xf>
    <xf numFmtId="0" fontId="10" fillId="0" borderId="23" xfId="6" applyFont="1" applyFill="1" applyBorder="1" applyAlignment="1">
      <alignment horizontal="distributed" shrinkToFit="1"/>
    </xf>
    <xf numFmtId="0" fontId="10" fillId="0" borderId="24" xfId="6" applyFont="1" applyFill="1" applyBorder="1" applyAlignment="1"/>
    <xf numFmtId="0" fontId="10" fillId="0" borderId="25" xfId="6" applyFont="1" applyFill="1" applyBorder="1" applyAlignment="1"/>
    <xf numFmtId="0" fontId="8" fillId="0" borderId="0" xfId="6" applyFont="1" applyFill="1" applyAlignment="1">
      <alignment horizontal="left" vertical="center"/>
    </xf>
    <xf numFmtId="0" fontId="8" fillId="0" borderId="10" xfId="6" applyFont="1" applyFill="1" applyBorder="1" applyAlignment="1">
      <alignment horizontal="left" vertical="center"/>
    </xf>
    <xf numFmtId="0" fontId="11" fillId="0" borderId="0" xfId="6" applyFont="1" applyFill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distributed" shrinkToFit="1"/>
    </xf>
    <xf numFmtId="0" fontId="10" fillId="0" borderId="7" xfId="6" applyFont="1" applyFill="1" applyBorder="1" applyAlignment="1"/>
    <xf numFmtId="0" fontId="10" fillId="0" borderId="29" xfId="6" applyFont="1" applyFill="1" applyBorder="1" applyAlignment="1"/>
    <xf numFmtId="0" fontId="8" fillId="0" borderId="33" xfId="6" applyFont="1" applyFill="1" applyBorder="1" applyAlignment="1">
      <alignment horizontal="center" vertical="center" shrinkToFit="1"/>
    </xf>
    <xf numFmtId="0" fontId="8" fillId="0" borderId="34" xfId="6" applyFont="1" applyFill="1" applyBorder="1" applyAlignment="1">
      <alignment horizontal="distributed" vertical="center" shrinkToFit="1"/>
    </xf>
    <xf numFmtId="0" fontId="8" fillId="0" borderId="34" xfId="6" applyFont="1" applyFill="1" applyBorder="1" applyAlignment="1"/>
    <xf numFmtId="0" fontId="8" fillId="0" borderId="35" xfId="6" applyFont="1" applyFill="1" applyBorder="1" applyAlignment="1"/>
    <xf numFmtId="0" fontId="8" fillId="0" borderId="36" xfId="6" applyFont="1" applyFill="1" applyBorder="1" applyAlignment="1">
      <alignment vertical="center" shrinkToFit="1"/>
    </xf>
    <xf numFmtId="0" fontId="8" fillId="0" borderId="37" xfId="6" applyFont="1" applyFill="1" applyBorder="1" applyAlignment="1">
      <alignment horizontal="distributed" vertical="center" shrinkToFit="1"/>
    </xf>
    <xf numFmtId="0" fontId="8" fillId="0" borderId="38" xfId="6" applyFont="1" applyFill="1" applyBorder="1" applyAlignment="1"/>
    <xf numFmtId="0" fontId="8" fillId="0" borderId="39" xfId="6" applyFont="1" applyFill="1" applyBorder="1" applyAlignment="1"/>
    <xf numFmtId="0" fontId="10" fillId="0" borderId="7" xfId="6" applyFont="1" applyFill="1" applyBorder="1" applyAlignment="1">
      <alignment horizontal="distributed" shrinkToFit="1"/>
    </xf>
    <xf numFmtId="0" fontId="10" fillId="0" borderId="20" xfId="6" applyFont="1" applyFill="1" applyBorder="1" applyAlignment="1">
      <alignment horizontal="center" vertical="center" shrinkToFit="1"/>
    </xf>
    <xf numFmtId="0" fontId="11" fillId="0" borderId="30" xfId="6" applyFont="1" applyFill="1" applyBorder="1" applyAlignment="1">
      <alignment horizontal="distributed" vertical="center" shrinkToFit="1"/>
    </xf>
    <xf numFmtId="0" fontId="8" fillId="0" borderId="30" xfId="6" applyFont="1" applyFill="1" applyBorder="1" applyAlignment="1">
      <alignment horizontal="distributed" vertical="center" shrinkToFit="1"/>
    </xf>
    <xf numFmtId="0" fontId="8" fillId="0" borderId="40" xfId="6" applyFont="1" applyFill="1" applyBorder="1" applyAlignment="1">
      <alignment horizontal="center" vertical="center" shrinkToFit="1"/>
    </xf>
    <xf numFmtId="0" fontId="8" fillId="0" borderId="40" xfId="6" applyFont="1" applyFill="1" applyBorder="1" applyAlignment="1">
      <alignment vertical="center" shrinkToFit="1"/>
    </xf>
    <xf numFmtId="0" fontId="8" fillId="0" borderId="41" xfId="6" applyFont="1" applyFill="1" applyBorder="1" applyAlignment="1">
      <alignment horizontal="distributed" vertical="center" shrinkToFit="1"/>
    </xf>
    <xf numFmtId="0" fontId="8" fillId="0" borderId="31" xfId="6" applyFont="1" applyFill="1" applyBorder="1" applyAlignment="1">
      <alignment horizontal="right"/>
    </xf>
    <xf numFmtId="0" fontId="8" fillId="0" borderId="43" xfId="6" applyFont="1" applyFill="1" applyBorder="1" applyAlignment="1"/>
    <xf numFmtId="0" fontId="10" fillId="0" borderId="44" xfId="6" applyFont="1" applyFill="1" applyBorder="1" applyAlignment="1"/>
    <xf numFmtId="0" fontId="8" fillId="0" borderId="45" xfId="6" applyFont="1" applyFill="1" applyBorder="1" applyAlignment="1">
      <alignment horizontal="distributed" shrinkToFit="1"/>
    </xf>
    <xf numFmtId="0" fontId="9" fillId="0" borderId="46" xfId="6" applyFont="1" applyFill="1" applyBorder="1" applyAlignment="1">
      <alignment shrinkToFit="1"/>
    </xf>
    <xf numFmtId="0" fontId="8" fillId="0" borderId="32" xfId="6" applyFont="1" applyFill="1" applyBorder="1" applyAlignment="1">
      <alignment horizontal="right"/>
    </xf>
    <xf numFmtId="0" fontId="8" fillId="0" borderId="46" xfId="6" applyFont="1" applyFill="1" applyBorder="1" applyAlignment="1">
      <alignment horizontal="right"/>
    </xf>
    <xf numFmtId="0" fontId="8" fillId="0" borderId="47" xfId="6" applyFont="1" applyFill="1" applyBorder="1" applyAlignment="1">
      <alignment horizontal="right"/>
    </xf>
    <xf numFmtId="0" fontId="8" fillId="0" borderId="31" xfId="6" applyFont="1" applyFill="1" applyBorder="1" applyAlignment="1"/>
    <xf numFmtId="0" fontId="8" fillId="0" borderId="42" xfId="6" applyFont="1" applyFill="1" applyBorder="1" applyAlignment="1">
      <alignment horizontal="right"/>
    </xf>
    <xf numFmtId="0" fontId="11" fillId="0" borderId="31" xfId="6" applyFont="1" applyFill="1" applyBorder="1" applyAlignment="1">
      <alignment horizontal="distributed" vertical="center" shrinkToFit="1"/>
    </xf>
    <xf numFmtId="0" fontId="9" fillId="0" borderId="31" xfId="6" applyFont="1" applyFill="1" applyBorder="1" applyAlignment="1">
      <alignment horizontal="distributed" vertical="center" shrinkToFit="1"/>
    </xf>
    <xf numFmtId="0" fontId="8" fillId="0" borderId="42" xfId="6" applyFont="1" applyFill="1" applyBorder="1" applyAlignment="1">
      <alignment horizontal="distributed" vertical="center" shrinkToFit="1"/>
    </xf>
    <xf numFmtId="0" fontId="10" fillId="0" borderId="48" xfId="6" applyFont="1" applyFill="1" applyBorder="1" applyAlignment="1">
      <alignment horizontal="distributed" shrinkToFit="1"/>
    </xf>
    <xf numFmtId="0" fontId="12" fillId="0" borderId="40" xfId="6" applyFont="1" applyFill="1" applyBorder="1" applyAlignment="1">
      <alignment vertical="center" shrinkToFit="1"/>
    </xf>
    <xf numFmtId="0" fontId="8" fillId="0" borderId="50" xfId="6" applyFont="1" applyFill="1" applyBorder="1" applyAlignment="1">
      <alignment horizontal="right"/>
    </xf>
    <xf numFmtId="0" fontId="8" fillId="0" borderId="49" xfId="6" applyFont="1" applyFill="1" applyBorder="1" applyAlignment="1"/>
    <xf numFmtId="0" fontId="8" fillId="0" borderId="51" xfId="6" applyFont="1" applyFill="1" applyBorder="1" applyAlignment="1">
      <alignment horizontal="right"/>
    </xf>
    <xf numFmtId="0" fontId="8" fillId="0" borderId="51" xfId="6" applyFont="1" applyFill="1" applyBorder="1" applyAlignment="1"/>
    <xf numFmtId="0" fontId="8" fillId="0" borderId="52" xfId="6" applyFont="1" applyFill="1" applyBorder="1" applyAlignment="1"/>
    <xf numFmtId="0" fontId="10" fillId="0" borderId="53" xfId="6" applyFont="1" applyFill="1" applyBorder="1" applyAlignment="1"/>
    <xf numFmtId="0" fontId="8" fillId="0" borderId="54" xfId="6" applyFont="1" applyFill="1" applyBorder="1" applyAlignment="1"/>
    <xf numFmtId="0" fontId="10" fillId="0" borderId="55" xfId="6" applyFont="1" applyFill="1" applyBorder="1" applyAlignment="1"/>
    <xf numFmtId="0" fontId="10" fillId="0" borderId="56" xfId="6" applyFont="1" applyFill="1" applyBorder="1" applyAlignment="1"/>
    <xf numFmtId="0" fontId="8" fillId="0" borderId="57" xfId="6" applyFont="1" applyFill="1" applyBorder="1" applyAlignment="1">
      <alignment horizontal="right"/>
    </xf>
    <xf numFmtId="0" fontId="8" fillId="0" borderId="55" xfId="6" applyFont="1" applyFill="1" applyBorder="1" applyAlignment="1"/>
    <xf numFmtId="0" fontId="14" fillId="0" borderId="58" xfId="6" applyFont="1" applyFill="1" applyBorder="1" applyAlignment="1">
      <alignment horizontal="center" vertical="center" shrinkToFit="1"/>
    </xf>
    <xf numFmtId="0" fontId="8" fillId="0" borderId="57" xfId="6" applyFont="1" applyFill="1" applyBorder="1" applyAlignment="1"/>
    <xf numFmtId="0" fontId="8" fillId="0" borderId="51" xfId="6" applyFont="1" applyFill="1" applyBorder="1" applyAlignment="1">
      <alignment vertical="center"/>
    </xf>
    <xf numFmtId="0" fontId="8" fillId="0" borderId="59" xfId="6" applyFont="1" applyFill="1" applyBorder="1" applyAlignment="1"/>
    <xf numFmtId="0" fontId="10" fillId="0" borderId="57" xfId="6" applyFont="1" applyFill="1" applyBorder="1" applyAlignment="1"/>
    <xf numFmtId="0" fontId="12" fillId="0" borderId="60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vertical="center" shrinkToFit="1"/>
    </xf>
    <xf numFmtId="0" fontId="14" fillId="0" borderId="7" xfId="6" applyFont="1" applyFill="1" applyBorder="1" applyAlignment="1">
      <alignment vertical="center" shrinkToFit="1"/>
    </xf>
    <xf numFmtId="0" fontId="6" fillId="0" borderId="0" xfId="6" applyFont="1" applyFill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04" xfId="6"/>
    <cellStyle name="標準_1404_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58"/>
  <sheetViews>
    <sheetView showGridLines="0" tabSelected="1" view="pageBreakPreview" zoomScale="115" zoomScaleNormal="100" zoomScaleSheetLayoutView="115" workbookViewId="0">
      <selection activeCell="I1" sqref="I1"/>
    </sheetView>
  </sheetViews>
  <sheetFormatPr defaultRowHeight="13.5"/>
  <cols>
    <col min="1" max="1" width="6.125" style="7" customWidth="1"/>
    <col min="2" max="2" width="12.375" style="7" customWidth="1"/>
    <col min="3" max="4" width="5.625" style="7" customWidth="1"/>
    <col min="5" max="5" width="0.875" style="7" customWidth="1"/>
    <col min="6" max="6" width="6.125" style="7" customWidth="1"/>
    <col min="7" max="7" width="12.375" style="7" customWidth="1"/>
    <col min="8" max="9" width="5.625" style="7" customWidth="1"/>
    <col min="10" max="16384" width="9" style="7"/>
  </cols>
  <sheetData>
    <row r="1" spans="1:9" s="2" customFormat="1" ht="8.25" customHeight="1">
      <c r="E1" s="3"/>
      <c r="F1" s="3"/>
      <c r="G1" s="3"/>
      <c r="H1" s="3"/>
      <c r="I1" s="3"/>
    </row>
    <row r="2" spans="1:9" s="4" customFormat="1" ht="11.25">
      <c r="B2" s="127" t="s">
        <v>63</v>
      </c>
      <c r="C2" s="127"/>
      <c r="D2" s="127"/>
      <c r="E2" s="127"/>
      <c r="F2" s="127"/>
      <c r="G2" s="127"/>
      <c r="H2" s="5"/>
    </row>
    <row r="3" spans="1:9" ht="6" customHeight="1">
      <c r="A3" s="6"/>
      <c r="H3" s="6"/>
    </row>
    <row r="4" spans="1:9" s="8" customFormat="1" ht="9" customHeight="1" thickBot="1">
      <c r="C4" s="9"/>
      <c r="D4" s="9"/>
      <c r="E4" s="9"/>
      <c r="F4" s="9"/>
      <c r="G4" s="9"/>
      <c r="I4" s="9" t="s">
        <v>70</v>
      </c>
    </row>
    <row r="5" spans="1:9" s="8" customFormat="1" ht="9" customHeight="1">
      <c r="A5" s="10"/>
      <c r="B5" s="11" t="s">
        <v>6</v>
      </c>
      <c r="C5" s="12" t="s">
        <v>49</v>
      </c>
      <c r="D5" s="13" t="s">
        <v>56</v>
      </c>
      <c r="E5" s="14"/>
      <c r="F5" s="10"/>
      <c r="G5" s="11" t="s">
        <v>6</v>
      </c>
      <c r="H5" s="12" t="s">
        <v>57</v>
      </c>
      <c r="I5" s="119" t="s">
        <v>66</v>
      </c>
    </row>
    <row r="6" spans="1:9" s="8" customFormat="1" ht="9.9499999999999993" customHeight="1">
      <c r="A6" s="15" t="s">
        <v>7</v>
      </c>
      <c r="B6" s="16" t="s">
        <v>8</v>
      </c>
      <c r="C6" s="17">
        <v>9</v>
      </c>
      <c r="D6" s="18">
        <v>8</v>
      </c>
      <c r="E6" s="19"/>
      <c r="F6" s="15" t="s">
        <v>7</v>
      </c>
      <c r="G6" s="16" t="s">
        <v>9</v>
      </c>
      <c r="H6" s="17">
        <v>16</v>
      </c>
      <c r="I6" s="120">
        <v>15</v>
      </c>
    </row>
    <row r="7" spans="1:9" s="8" customFormat="1" ht="9.9499999999999993" customHeight="1">
      <c r="A7" s="21"/>
      <c r="B7" s="22" t="s">
        <v>9</v>
      </c>
      <c r="C7" s="23">
        <v>12</v>
      </c>
      <c r="D7" s="24">
        <v>11</v>
      </c>
      <c r="E7" s="25"/>
      <c r="F7" s="21"/>
      <c r="G7" s="22" t="s">
        <v>4</v>
      </c>
      <c r="H7" s="23">
        <v>7</v>
      </c>
      <c r="I7" s="121">
        <v>7</v>
      </c>
    </row>
    <row r="8" spans="1:9" s="8" customFormat="1" ht="9.9499999999999993" customHeight="1">
      <c r="A8" s="21"/>
      <c r="B8" s="22" t="s">
        <v>5</v>
      </c>
      <c r="C8" s="26">
        <v>8</v>
      </c>
      <c r="D8" s="27">
        <v>8</v>
      </c>
      <c r="E8" s="19"/>
      <c r="F8" s="21"/>
      <c r="G8" s="22" t="s">
        <v>10</v>
      </c>
      <c r="H8" s="26">
        <v>24</v>
      </c>
      <c r="I8" s="111">
        <v>24</v>
      </c>
    </row>
    <row r="9" spans="1:9" s="8" customFormat="1" ht="9.9499999999999993" customHeight="1">
      <c r="A9" s="29"/>
      <c r="B9" s="30" t="s">
        <v>4</v>
      </c>
      <c r="C9" s="31">
        <v>7</v>
      </c>
      <c r="D9" s="32">
        <v>7</v>
      </c>
      <c r="E9" s="19"/>
      <c r="F9" s="21"/>
      <c r="G9" s="22" t="s">
        <v>2</v>
      </c>
      <c r="H9" s="26">
        <v>10</v>
      </c>
      <c r="I9" s="111">
        <v>11</v>
      </c>
    </row>
    <row r="10" spans="1:9" s="8" customFormat="1" ht="9.9499999999999993" customHeight="1">
      <c r="A10" s="33" t="s">
        <v>11</v>
      </c>
      <c r="B10" s="16" t="s">
        <v>3</v>
      </c>
      <c r="C10" s="17">
        <v>9</v>
      </c>
      <c r="D10" s="18">
        <v>9</v>
      </c>
      <c r="E10" s="19"/>
      <c r="F10" s="34"/>
      <c r="G10" s="30" t="s">
        <v>12</v>
      </c>
      <c r="H10" s="31">
        <v>8</v>
      </c>
      <c r="I10" s="118">
        <v>8</v>
      </c>
    </row>
    <row r="11" spans="1:9" s="8" customFormat="1" ht="9.9499999999999993" customHeight="1">
      <c r="A11" s="35"/>
      <c r="B11" s="22" t="s">
        <v>13</v>
      </c>
      <c r="C11" s="26">
        <v>12</v>
      </c>
      <c r="D11" s="27">
        <v>12</v>
      </c>
      <c r="E11" s="19"/>
      <c r="F11" s="36" t="s">
        <v>58</v>
      </c>
      <c r="G11" s="16" t="s">
        <v>55</v>
      </c>
      <c r="H11" s="17">
        <v>6</v>
      </c>
      <c r="I11" s="120">
        <v>7</v>
      </c>
    </row>
    <row r="12" spans="1:9" s="8" customFormat="1" ht="9.9499999999999993" customHeight="1">
      <c r="A12" s="21"/>
      <c r="B12" s="22" t="s">
        <v>12</v>
      </c>
      <c r="C12" s="26">
        <v>7</v>
      </c>
      <c r="D12" s="27">
        <v>8</v>
      </c>
      <c r="E12" s="19"/>
      <c r="F12" s="21"/>
      <c r="G12" s="22" t="s">
        <v>5</v>
      </c>
      <c r="H12" s="26">
        <v>7</v>
      </c>
      <c r="I12" s="111">
        <v>7</v>
      </c>
    </row>
    <row r="13" spans="1:9" s="8" customFormat="1" ht="9.9499999999999993" customHeight="1">
      <c r="A13" s="29"/>
      <c r="B13" s="30" t="s">
        <v>10</v>
      </c>
      <c r="C13" s="31">
        <v>23</v>
      </c>
      <c r="D13" s="32">
        <v>23</v>
      </c>
      <c r="E13" s="19"/>
      <c r="F13" s="21"/>
      <c r="G13" s="22" t="s">
        <v>54</v>
      </c>
      <c r="H13" s="26">
        <v>7</v>
      </c>
      <c r="I13" s="111">
        <v>6</v>
      </c>
    </row>
    <row r="14" spans="1:9" s="8" customFormat="1" ht="9.9499999999999993" customHeight="1">
      <c r="A14" s="33" t="s">
        <v>14</v>
      </c>
      <c r="B14" s="16" t="s">
        <v>15</v>
      </c>
      <c r="C14" s="37">
        <v>14</v>
      </c>
      <c r="D14" s="20">
        <v>13</v>
      </c>
      <c r="E14" s="19"/>
      <c r="F14" s="29"/>
      <c r="G14" s="30" t="s">
        <v>3</v>
      </c>
      <c r="H14" s="31">
        <v>6</v>
      </c>
      <c r="I14" s="118">
        <v>6</v>
      </c>
    </row>
    <row r="15" spans="1:9" s="8" customFormat="1" ht="9.9499999999999993" customHeight="1">
      <c r="A15" s="21"/>
      <c r="B15" s="22" t="s">
        <v>16</v>
      </c>
      <c r="C15" s="26">
        <v>8</v>
      </c>
      <c r="D15" s="27">
        <v>8</v>
      </c>
      <c r="E15" s="19"/>
      <c r="F15" s="33" t="s">
        <v>14</v>
      </c>
      <c r="G15" s="16" t="s">
        <v>15</v>
      </c>
      <c r="H15" s="17">
        <v>13</v>
      </c>
      <c r="I15" s="120">
        <v>15</v>
      </c>
    </row>
    <row r="16" spans="1:9" s="8" customFormat="1" ht="9.9499999999999993" customHeight="1">
      <c r="A16" s="21"/>
      <c r="B16" s="38" t="s">
        <v>17</v>
      </c>
      <c r="C16" s="26">
        <v>6</v>
      </c>
      <c r="D16" s="27">
        <v>6</v>
      </c>
      <c r="E16" s="19"/>
      <c r="F16" s="21"/>
      <c r="G16" s="22" t="s">
        <v>16</v>
      </c>
      <c r="H16" s="26">
        <v>8</v>
      </c>
      <c r="I16" s="111">
        <v>8</v>
      </c>
    </row>
    <row r="17" spans="1:9" s="8" customFormat="1" ht="9.9499999999999993" customHeight="1">
      <c r="A17" s="21"/>
      <c r="B17" s="22" t="s">
        <v>18</v>
      </c>
      <c r="C17" s="26">
        <v>12</v>
      </c>
      <c r="D17" s="27">
        <v>12</v>
      </c>
      <c r="E17" s="19"/>
      <c r="F17" s="21"/>
      <c r="G17" s="38" t="s">
        <v>17</v>
      </c>
      <c r="H17" s="26">
        <v>6</v>
      </c>
      <c r="I17" s="111">
        <v>6</v>
      </c>
    </row>
    <row r="18" spans="1:9" s="8" customFormat="1" ht="9.9499999999999993" customHeight="1">
      <c r="A18" s="21"/>
      <c r="B18" s="22" t="s">
        <v>19</v>
      </c>
      <c r="C18" s="26">
        <v>9</v>
      </c>
      <c r="D18" s="27">
        <v>11</v>
      </c>
      <c r="E18" s="19"/>
      <c r="F18" s="21"/>
      <c r="G18" s="22" t="s">
        <v>18</v>
      </c>
      <c r="H18" s="26">
        <v>11</v>
      </c>
      <c r="I18" s="111">
        <v>11</v>
      </c>
    </row>
    <row r="19" spans="1:9" s="8" customFormat="1" ht="9.9499999999999993" customHeight="1">
      <c r="A19" s="21"/>
      <c r="B19" s="22" t="s">
        <v>20</v>
      </c>
      <c r="C19" s="26">
        <v>56</v>
      </c>
      <c r="D19" s="27">
        <v>53</v>
      </c>
      <c r="E19" s="19"/>
      <c r="F19" s="21"/>
      <c r="G19" s="22" t="s">
        <v>59</v>
      </c>
      <c r="H19" s="26">
        <v>11</v>
      </c>
      <c r="I19" s="111">
        <v>12</v>
      </c>
    </row>
    <row r="20" spans="1:9" s="8" customFormat="1" ht="9.9499999999999993" customHeight="1">
      <c r="A20" s="21"/>
      <c r="B20" s="22" t="s">
        <v>21</v>
      </c>
      <c r="C20" s="26">
        <v>2</v>
      </c>
      <c r="D20" s="27">
        <v>2</v>
      </c>
      <c r="E20" s="19"/>
      <c r="F20" s="21"/>
      <c r="G20" s="22" t="s">
        <v>20</v>
      </c>
      <c r="H20" s="26">
        <v>53</v>
      </c>
      <c r="I20" s="111">
        <v>55</v>
      </c>
    </row>
    <row r="21" spans="1:9" s="8" customFormat="1" ht="9.9499999999999993" customHeight="1">
      <c r="A21" s="21"/>
      <c r="B21" s="39" t="s">
        <v>22</v>
      </c>
      <c r="C21" s="26">
        <v>1</v>
      </c>
      <c r="D21" s="27">
        <v>2</v>
      </c>
      <c r="E21" s="19"/>
      <c r="F21" s="21"/>
      <c r="G21" s="22" t="s">
        <v>21</v>
      </c>
      <c r="H21" s="26">
        <v>3</v>
      </c>
      <c r="I21" s="111">
        <v>3</v>
      </c>
    </row>
    <row r="22" spans="1:9" s="8" customFormat="1" ht="9.9499999999999993" customHeight="1">
      <c r="A22" s="29"/>
      <c r="B22" s="40" t="s">
        <v>23</v>
      </c>
      <c r="C22" s="31">
        <v>16</v>
      </c>
      <c r="D22" s="32">
        <v>16</v>
      </c>
      <c r="E22" s="19"/>
      <c r="F22" s="21"/>
      <c r="G22" s="38" t="s">
        <v>22</v>
      </c>
      <c r="H22" s="26">
        <v>2</v>
      </c>
      <c r="I22" s="111">
        <v>2</v>
      </c>
    </row>
    <row r="23" spans="1:9" s="8" customFormat="1" ht="9.9499999999999993" customHeight="1">
      <c r="A23" s="33" t="s">
        <v>24</v>
      </c>
      <c r="B23" s="16" t="s">
        <v>25</v>
      </c>
      <c r="C23" s="17">
        <v>6</v>
      </c>
      <c r="D23" s="18">
        <v>6</v>
      </c>
      <c r="E23" s="19"/>
      <c r="F23" s="29"/>
      <c r="G23" s="40" t="s">
        <v>23</v>
      </c>
      <c r="H23" s="31">
        <v>17</v>
      </c>
      <c r="I23" s="118">
        <v>16</v>
      </c>
    </row>
    <row r="24" spans="1:9" s="8" customFormat="1" ht="9.9499999999999993" customHeight="1">
      <c r="A24" s="35"/>
      <c r="B24" s="22" t="s">
        <v>26</v>
      </c>
      <c r="C24" s="26">
        <v>8</v>
      </c>
      <c r="D24" s="27">
        <v>10</v>
      </c>
      <c r="E24" s="19"/>
      <c r="F24" s="33" t="s">
        <v>24</v>
      </c>
      <c r="G24" s="16" t="s">
        <v>25</v>
      </c>
      <c r="H24" s="17">
        <v>6</v>
      </c>
      <c r="I24" s="120">
        <v>7</v>
      </c>
    </row>
    <row r="25" spans="1:9" s="8" customFormat="1" ht="9.9499999999999993" customHeight="1">
      <c r="A25" s="35"/>
      <c r="B25" s="22" t="s">
        <v>1</v>
      </c>
      <c r="C25" s="26">
        <v>7</v>
      </c>
      <c r="D25" s="27">
        <v>8</v>
      </c>
      <c r="E25" s="19"/>
      <c r="F25" s="35"/>
      <c r="G25" s="22" t="s">
        <v>26</v>
      </c>
      <c r="H25" s="26">
        <v>10</v>
      </c>
      <c r="I25" s="111">
        <v>9</v>
      </c>
    </row>
    <row r="26" spans="1:9" s="8" customFormat="1" ht="9.9499999999999993" customHeight="1">
      <c r="A26" s="35"/>
      <c r="B26" s="22" t="s">
        <v>27</v>
      </c>
      <c r="C26" s="26">
        <v>9</v>
      </c>
      <c r="D26" s="27">
        <v>10</v>
      </c>
      <c r="E26" s="19"/>
      <c r="F26" s="35"/>
      <c r="G26" s="22" t="s">
        <v>1</v>
      </c>
      <c r="H26" s="26">
        <v>8</v>
      </c>
      <c r="I26" s="111">
        <v>8</v>
      </c>
    </row>
    <row r="27" spans="1:9" s="8" customFormat="1" ht="9.9499999999999993" customHeight="1">
      <c r="A27" s="35"/>
      <c r="B27" s="22" t="s">
        <v>28</v>
      </c>
      <c r="C27" s="26">
        <v>7</v>
      </c>
      <c r="D27" s="27">
        <v>7</v>
      </c>
      <c r="E27" s="19"/>
      <c r="F27" s="35"/>
      <c r="G27" s="22" t="s">
        <v>27</v>
      </c>
      <c r="H27" s="26">
        <v>10</v>
      </c>
      <c r="I27" s="111">
        <v>10</v>
      </c>
    </row>
    <row r="28" spans="1:9" s="41" customFormat="1" ht="10.5">
      <c r="A28" s="78"/>
      <c r="B28" s="79" t="s">
        <v>29</v>
      </c>
      <c r="C28" s="80">
        <v>12</v>
      </c>
      <c r="D28" s="81">
        <v>11</v>
      </c>
      <c r="E28" s="19"/>
      <c r="F28" s="78"/>
      <c r="G28" s="79" t="s">
        <v>29</v>
      </c>
      <c r="H28" s="80">
        <v>17</v>
      </c>
      <c r="I28" s="112">
        <v>16</v>
      </c>
    </row>
    <row r="29" spans="1:9" s="8" customFormat="1" ht="9" customHeight="1">
      <c r="A29" s="46"/>
      <c r="B29" s="75" t="s">
        <v>30</v>
      </c>
      <c r="C29" s="76">
        <f>SUM(C6:C28)</f>
        <v>260</v>
      </c>
      <c r="D29" s="77">
        <f>SUM(D6:D28)</f>
        <v>261</v>
      </c>
      <c r="E29" s="45"/>
      <c r="F29" s="46"/>
      <c r="G29" s="75" t="s">
        <v>30</v>
      </c>
      <c r="H29" s="76">
        <f>SUM(H6:H28)</f>
        <v>266</v>
      </c>
      <c r="I29" s="115">
        <f>SUM(I6:I28)</f>
        <v>269</v>
      </c>
    </row>
    <row r="30" spans="1:9" s="41" customFormat="1" ht="9.9499999999999993" customHeight="1">
      <c r="A30" s="82"/>
      <c r="B30" s="83" t="s">
        <v>31</v>
      </c>
      <c r="C30" s="84">
        <v>4</v>
      </c>
      <c r="D30" s="85">
        <v>4</v>
      </c>
      <c r="E30" s="19"/>
      <c r="F30" s="82"/>
      <c r="G30" s="83" t="s">
        <v>31</v>
      </c>
      <c r="H30" s="84">
        <v>4</v>
      </c>
      <c r="I30" s="122">
        <v>5</v>
      </c>
    </row>
    <row r="31" spans="1:9" s="8" customFormat="1" ht="9" customHeight="1">
      <c r="A31" s="46"/>
      <c r="B31" s="75" t="s">
        <v>30</v>
      </c>
      <c r="C31" s="76">
        <f>SUM(C30)</f>
        <v>4</v>
      </c>
      <c r="D31" s="77">
        <f>SUM(D30)</f>
        <v>4</v>
      </c>
      <c r="E31" s="45"/>
      <c r="F31" s="46"/>
      <c r="G31" s="75" t="s">
        <v>30</v>
      </c>
      <c r="H31" s="76">
        <f>SUM(H30)</f>
        <v>4</v>
      </c>
      <c r="I31" s="115">
        <f>SUM(I30)</f>
        <v>5</v>
      </c>
    </row>
    <row r="32" spans="1:9" s="41" customFormat="1" ht="9.9499999999999993" customHeight="1">
      <c r="A32" s="82"/>
      <c r="B32" s="83" t="s">
        <v>32</v>
      </c>
      <c r="C32" s="84">
        <v>4</v>
      </c>
      <c r="D32" s="85">
        <v>4</v>
      </c>
      <c r="E32" s="19"/>
      <c r="F32" s="82"/>
      <c r="G32" s="83" t="s">
        <v>32</v>
      </c>
      <c r="H32" s="84">
        <v>4</v>
      </c>
      <c r="I32" s="122">
        <v>4</v>
      </c>
    </row>
    <row r="33" spans="1:69" s="8" customFormat="1" ht="9" customHeight="1">
      <c r="A33" s="46"/>
      <c r="B33" s="75" t="s">
        <v>30</v>
      </c>
      <c r="C33" s="76">
        <f>SUM(C32)</f>
        <v>4</v>
      </c>
      <c r="D33" s="77">
        <f>SUM(D32)</f>
        <v>4</v>
      </c>
      <c r="E33" s="45"/>
      <c r="F33" s="46"/>
      <c r="G33" s="75" t="s">
        <v>30</v>
      </c>
      <c r="H33" s="76">
        <f>SUM(H32)</f>
        <v>4</v>
      </c>
      <c r="I33" s="115">
        <f>SUM(I32)</f>
        <v>4</v>
      </c>
    </row>
    <row r="34" spans="1:69" s="47" customFormat="1" ht="9.9499999999999993" customHeight="1">
      <c r="A34" s="33" t="s">
        <v>33</v>
      </c>
      <c r="B34" s="16" t="s">
        <v>34</v>
      </c>
      <c r="C34" s="17">
        <v>8</v>
      </c>
      <c r="D34" s="18">
        <v>8</v>
      </c>
      <c r="E34" s="19"/>
      <c r="F34" s="33" t="s">
        <v>33</v>
      </c>
      <c r="G34" s="16" t="s">
        <v>34</v>
      </c>
      <c r="H34" s="17">
        <v>7</v>
      </c>
      <c r="I34" s="120">
        <v>7</v>
      </c>
    </row>
    <row r="35" spans="1:69" s="8" customFormat="1" ht="9.9499999999999993" customHeight="1">
      <c r="A35" s="35"/>
      <c r="B35" s="22" t="s">
        <v>35</v>
      </c>
      <c r="C35" s="26">
        <v>6</v>
      </c>
      <c r="D35" s="27">
        <v>5</v>
      </c>
      <c r="E35" s="19"/>
      <c r="F35" s="35"/>
      <c r="G35" s="22" t="s">
        <v>35</v>
      </c>
      <c r="H35" s="26">
        <v>5</v>
      </c>
      <c r="I35" s="111">
        <v>5</v>
      </c>
    </row>
    <row r="36" spans="1:69" s="48" customFormat="1" ht="9.9499999999999993" customHeight="1">
      <c r="A36" s="35"/>
      <c r="B36" s="22" t="s">
        <v>36</v>
      </c>
      <c r="C36" s="26">
        <v>7</v>
      </c>
      <c r="D36" s="27">
        <v>7</v>
      </c>
      <c r="E36" s="19"/>
      <c r="F36" s="35"/>
      <c r="G36" s="22" t="s">
        <v>36</v>
      </c>
      <c r="H36" s="26">
        <v>13</v>
      </c>
      <c r="I36" s="111">
        <v>7</v>
      </c>
    </row>
    <row r="37" spans="1:69" s="8" customFormat="1" ht="9.9499999999999993" customHeight="1">
      <c r="A37" s="35"/>
      <c r="B37" s="22" t="s">
        <v>37</v>
      </c>
      <c r="C37" s="26">
        <v>8</v>
      </c>
      <c r="D37" s="27">
        <v>7</v>
      </c>
      <c r="E37" s="19"/>
      <c r="F37" s="35"/>
      <c r="G37" s="79" t="s">
        <v>60</v>
      </c>
      <c r="H37" s="80">
        <v>7</v>
      </c>
      <c r="I37" s="112">
        <v>8</v>
      </c>
    </row>
    <row r="38" spans="1:69" s="47" customFormat="1" ht="9.9499999999999993" customHeight="1">
      <c r="A38" s="35"/>
      <c r="B38" s="79" t="s">
        <v>38</v>
      </c>
      <c r="C38" s="80">
        <v>4</v>
      </c>
      <c r="D38" s="81">
        <v>4</v>
      </c>
      <c r="E38" s="19"/>
      <c r="F38" s="35"/>
      <c r="G38" s="86" t="s">
        <v>30</v>
      </c>
      <c r="H38" s="76">
        <f>SUM(H34:H37)</f>
        <v>32</v>
      </c>
      <c r="I38" s="115">
        <f>SUM(I34:I37)</f>
        <v>27</v>
      </c>
    </row>
    <row r="39" spans="1:69" s="8" customFormat="1" ht="9.9499999999999993" customHeight="1">
      <c r="A39" s="35"/>
      <c r="B39" s="86" t="s">
        <v>30</v>
      </c>
      <c r="C39" s="76">
        <f>SUM(C34:C38)</f>
        <v>33</v>
      </c>
      <c r="D39" s="77">
        <f>SUM(D34:D38)</f>
        <v>31</v>
      </c>
      <c r="E39" s="45"/>
      <c r="F39" s="35"/>
      <c r="G39" s="22" t="s">
        <v>39</v>
      </c>
      <c r="H39" s="26">
        <v>5</v>
      </c>
      <c r="I39" s="111">
        <v>5</v>
      </c>
    </row>
    <row r="40" spans="1:69" s="8" customFormat="1" ht="9.9499999999999993" customHeight="1">
      <c r="A40" s="35"/>
      <c r="B40" s="16" t="s">
        <v>39</v>
      </c>
      <c r="C40" s="17">
        <v>5</v>
      </c>
      <c r="D40" s="18">
        <v>5</v>
      </c>
      <c r="E40" s="19"/>
      <c r="F40" s="35"/>
      <c r="G40" s="22" t="s">
        <v>40</v>
      </c>
      <c r="H40" s="100" t="s">
        <v>65</v>
      </c>
      <c r="I40" s="110" t="s">
        <v>65</v>
      </c>
    </row>
    <row r="41" spans="1:69" s="41" customFormat="1" ht="9.9499999999999993" customHeight="1">
      <c r="A41" s="35"/>
      <c r="B41" s="22" t="s">
        <v>40</v>
      </c>
      <c r="C41" s="49" t="s">
        <v>65</v>
      </c>
      <c r="D41" s="50" t="s">
        <v>65</v>
      </c>
      <c r="E41" s="51"/>
      <c r="F41" s="90"/>
      <c r="G41" s="103" t="s">
        <v>50</v>
      </c>
      <c r="H41" s="93">
        <v>1</v>
      </c>
      <c r="I41" s="110">
        <v>1</v>
      </c>
    </row>
    <row r="42" spans="1:69" s="41" customFormat="1" ht="9.9499999999999993" customHeight="1">
      <c r="A42" s="90"/>
      <c r="B42" s="92" t="s">
        <v>50</v>
      </c>
      <c r="C42" s="93">
        <v>1</v>
      </c>
      <c r="D42" s="108">
        <v>1</v>
      </c>
      <c r="E42" s="52"/>
      <c r="F42" s="90"/>
      <c r="G42" s="104" t="s">
        <v>41</v>
      </c>
      <c r="H42" s="93">
        <v>2</v>
      </c>
      <c r="I42" s="110">
        <v>3</v>
      </c>
    </row>
    <row r="43" spans="1:69" s="41" customFormat="1" ht="9.9499999999999993" customHeight="1">
      <c r="A43" s="90"/>
      <c r="B43" s="92" t="s">
        <v>41</v>
      </c>
      <c r="C43" s="93" t="s">
        <v>65</v>
      </c>
      <c r="D43" s="108">
        <v>2</v>
      </c>
      <c r="E43" s="52"/>
      <c r="F43" s="90"/>
      <c r="G43" s="92" t="s">
        <v>42</v>
      </c>
      <c r="H43" s="101">
        <v>3</v>
      </c>
      <c r="I43" s="111">
        <v>4</v>
      </c>
    </row>
    <row r="44" spans="1:69" s="8" customFormat="1" ht="9.9499999999999993" customHeight="1">
      <c r="A44" s="91"/>
      <c r="B44" s="89" t="s">
        <v>42</v>
      </c>
      <c r="C44" s="94">
        <v>3</v>
      </c>
      <c r="D44" s="109">
        <v>3</v>
      </c>
      <c r="E44" s="28"/>
      <c r="F44" s="91"/>
      <c r="G44" s="105" t="s">
        <v>67</v>
      </c>
      <c r="H44" s="102" t="s">
        <v>65</v>
      </c>
      <c r="I44" s="112">
        <v>1</v>
      </c>
      <c r="BQ44" s="53"/>
    </row>
    <row r="45" spans="1:69" s="47" customFormat="1" ht="10.5" customHeight="1">
      <c r="A45" s="46"/>
      <c r="B45" s="86" t="s">
        <v>30</v>
      </c>
      <c r="C45" s="76">
        <f>SUM(C40:C44)</f>
        <v>9</v>
      </c>
      <c r="D45" s="77">
        <f>SUM(D40:D44)</f>
        <v>11</v>
      </c>
      <c r="E45" s="45"/>
      <c r="F45" s="107"/>
      <c r="G45" s="106" t="s">
        <v>30</v>
      </c>
      <c r="H45" s="95">
        <f>SUM(H39:H44)</f>
        <v>11</v>
      </c>
      <c r="I45" s="113">
        <f>SUM(I39:I44)</f>
        <v>14</v>
      </c>
    </row>
    <row r="46" spans="1:69" s="8" customFormat="1" ht="9.9499999999999993" customHeight="1">
      <c r="A46" s="82"/>
      <c r="B46" s="83" t="s">
        <v>43</v>
      </c>
      <c r="C46" s="84">
        <v>3</v>
      </c>
      <c r="D46" s="85">
        <v>3</v>
      </c>
      <c r="E46" s="19"/>
      <c r="F46" s="54"/>
      <c r="G46" s="96" t="s">
        <v>64</v>
      </c>
      <c r="H46" s="98" t="s">
        <v>65</v>
      </c>
      <c r="I46" s="111">
        <v>4</v>
      </c>
    </row>
    <row r="47" spans="1:69" s="8" customFormat="1" ht="10.5" customHeight="1">
      <c r="A47" s="87"/>
      <c r="B47" s="75" t="s">
        <v>30</v>
      </c>
      <c r="C47" s="76">
        <f>SUM(C46)</f>
        <v>3</v>
      </c>
      <c r="D47" s="77">
        <f>SUM(D46)</f>
        <v>3</v>
      </c>
      <c r="E47" s="45"/>
      <c r="F47" s="46"/>
      <c r="G47" s="97" t="s">
        <v>68</v>
      </c>
      <c r="H47" s="99" t="s">
        <v>65</v>
      </c>
      <c r="I47" s="114">
        <v>2</v>
      </c>
    </row>
    <row r="48" spans="1:69" s="8" customFormat="1" ht="10.5" customHeight="1">
      <c r="A48" s="55"/>
      <c r="B48" s="42" t="s">
        <v>71</v>
      </c>
      <c r="C48" s="43">
        <f>SUM(C29,C31,C33,C39,C45,C47)</f>
        <v>313</v>
      </c>
      <c r="D48" s="44">
        <f>SUM(D29,D31,D33,D39,D45,D47)</f>
        <v>314</v>
      </c>
      <c r="E48" s="45"/>
      <c r="F48" s="82"/>
      <c r="G48" s="88" t="s">
        <v>43</v>
      </c>
      <c r="H48" s="94">
        <v>3</v>
      </c>
      <c r="I48" s="112">
        <v>3</v>
      </c>
    </row>
    <row r="49" spans="1:9" s="8" customFormat="1" ht="9.9499999999999993" customHeight="1">
      <c r="A49" s="15" t="s">
        <v>44</v>
      </c>
      <c r="B49" s="56" t="s">
        <v>51</v>
      </c>
      <c r="C49" s="57">
        <v>1</v>
      </c>
      <c r="D49" s="58">
        <v>1</v>
      </c>
      <c r="E49" s="51"/>
      <c r="F49" s="87"/>
      <c r="G49" s="75" t="s">
        <v>30</v>
      </c>
      <c r="H49" s="76">
        <f>SUM(H48)</f>
        <v>3</v>
      </c>
      <c r="I49" s="115">
        <f>SUM(I48)</f>
        <v>3</v>
      </c>
    </row>
    <row r="50" spans="1:9" s="47" customFormat="1" ht="9.9499999999999993" customHeight="1">
      <c r="A50" s="35"/>
      <c r="B50" s="59" t="s">
        <v>52</v>
      </c>
      <c r="C50" s="49">
        <v>1</v>
      </c>
      <c r="D50" s="50">
        <v>1</v>
      </c>
      <c r="E50" s="51"/>
      <c r="F50" s="55"/>
      <c r="G50" s="42" t="s">
        <v>71</v>
      </c>
      <c r="H50" s="43">
        <f>SUM(H29,H31,H33,H38,H45,H49)</f>
        <v>320</v>
      </c>
      <c r="I50" s="116">
        <f>SUM(I29,I31,I33,I38,I45,I46,I47,I49)</f>
        <v>328</v>
      </c>
    </row>
    <row r="51" spans="1:9" s="41" customFormat="1" ht="9.9499999999999993" customHeight="1">
      <c r="A51" s="35"/>
      <c r="B51" s="125" t="s">
        <v>53</v>
      </c>
      <c r="C51" s="49" t="s">
        <v>65</v>
      </c>
      <c r="D51" s="50" t="s">
        <v>0</v>
      </c>
      <c r="E51" s="51"/>
      <c r="F51" s="15" t="s">
        <v>44</v>
      </c>
      <c r="G51" s="60" t="s">
        <v>51</v>
      </c>
      <c r="H51" s="57">
        <v>1</v>
      </c>
      <c r="I51" s="117">
        <v>1</v>
      </c>
    </row>
    <row r="52" spans="1:9" s="48" customFormat="1" ht="9.9499999999999993" customHeight="1">
      <c r="A52" s="35"/>
      <c r="B52" s="125" t="s">
        <v>45</v>
      </c>
      <c r="C52" s="26">
        <v>2</v>
      </c>
      <c r="D52" s="27">
        <v>2</v>
      </c>
      <c r="E52" s="19"/>
      <c r="F52" s="35"/>
      <c r="G52" s="61" t="s">
        <v>52</v>
      </c>
      <c r="H52" s="49">
        <v>1</v>
      </c>
      <c r="I52" s="110">
        <v>1</v>
      </c>
    </row>
    <row r="53" spans="1:9" s="47" customFormat="1" ht="9.9499999999999993" customHeight="1">
      <c r="A53" s="35"/>
      <c r="B53" s="125" t="s">
        <v>46</v>
      </c>
      <c r="C53" s="26">
        <v>3</v>
      </c>
      <c r="D53" s="27">
        <v>4</v>
      </c>
      <c r="E53" s="19"/>
      <c r="F53" s="35"/>
      <c r="G53" s="125" t="s">
        <v>53</v>
      </c>
      <c r="H53" s="49">
        <v>1</v>
      </c>
      <c r="I53" s="110">
        <v>1</v>
      </c>
    </row>
    <row r="54" spans="1:9" s="47" customFormat="1" ht="9.9499999999999993" customHeight="1">
      <c r="A54" s="34"/>
      <c r="B54" s="62" t="s">
        <v>69</v>
      </c>
      <c r="C54" s="63" t="s">
        <v>65</v>
      </c>
      <c r="D54" s="32">
        <v>1</v>
      </c>
      <c r="E54" s="64"/>
      <c r="F54" s="34"/>
      <c r="G54" s="126" t="s">
        <v>45</v>
      </c>
      <c r="H54" s="31">
        <v>1</v>
      </c>
      <c r="I54" s="118">
        <v>1</v>
      </c>
    </row>
    <row r="55" spans="1:9" s="8" customFormat="1" ht="10.5" customHeight="1">
      <c r="A55" s="65"/>
      <c r="B55" s="42" t="s">
        <v>47</v>
      </c>
      <c r="C55" s="43">
        <f>SUM(C49:C54)</f>
        <v>7</v>
      </c>
      <c r="D55" s="44">
        <f>SUM(D49:D54)</f>
        <v>9</v>
      </c>
      <c r="E55" s="66"/>
      <c r="F55" s="65"/>
      <c r="G55" s="42" t="s">
        <v>47</v>
      </c>
      <c r="H55" s="43">
        <f>SUM(H51:H54)</f>
        <v>4</v>
      </c>
      <c r="I55" s="116">
        <f>SUM(I51:I54)</f>
        <v>4</v>
      </c>
    </row>
    <row r="56" spans="1:9" s="8" customFormat="1" ht="10.5" customHeight="1" thickBot="1">
      <c r="A56" s="67"/>
      <c r="B56" s="68" t="s">
        <v>48</v>
      </c>
      <c r="C56" s="69">
        <f>SUM(C48,C55)</f>
        <v>320</v>
      </c>
      <c r="D56" s="70">
        <f>SUM(D48,D55)</f>
        <v>323</v>
      </c>
      <c r="E56" s="66"/>
      <c r="F56" s="67"/>
      <c r="G56" s="68" t="s">
        <v>48</v>
      </c>
      <c r="H56" s="69">
        <f>SUM(H50,H55)</f>
        <v>324</v>
      </c>
      <c r="I56" s="123">
        <f>SUM(I50,I55)</f>
        <v>332</v>
      </c>
    </row>
    <row r="57" spans="1:9" s="71" customFormat="1" ht="9" customHeight="1">
      <c r="A57" s="71" t="s">
        <v>61</v>
      </c>
      <c r="F57" s="72"/>
      <c r="I57" s="124"/>
    </row>
    <row r="58" spans="1:9" s="73" customFormat="1" ht="9.75">
      <c r="A58" s="1" t="s">
        <v>62</v>
      </c>
      <c r="F58" s="74"/>
    </row>
  </sheetData>
  <mergeCells count="1">
    <mergeCell ref="B2:G2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Ｐ明朝,標準"&amp;9- 145 -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145</vt:lpstr>
      <vt:lpstr>'145'!Print_Area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2017-05-22T00:10:06Z</dcterms:modified>
</cp:coreProperties>
</file>