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58-159" sheetId="5" r:id="rId1"/>
  </sheets>
  <calcPr calcId="145621"/>
</workbook>
</file>

<file path=xl/calcChain.xml><?xml version="1.0" encoding="utf-8"?>
<calcChain xmlns="http://schemas.openxmlformats.org/spreadsheetml/2006/main">
  <c r="H22" i="5" l="1"/>
  <c r="M20" i="5"/>
  <c r="L20" i="5"/>
  <c r="K20" i="5"/>
  <c r="J20" i="5"/>
  <c r="H20" i="5"/>
  <c r="H7" i="5" s="1"/>
  <c r="F20" i="5"/>
  <c r="D20" i="5"/>
  <c r="L7" i="5"/>
  <c r="J7" i="5"/>
  <c r="F7" i="5"/>
  <c r="D7" i="5"/>
</calcChain>
</file>

<file path=xl/sharedStrings.xml><?xml version="1.0" encoding="utf-8"?>
<sst xmlns="http://schemas.openxmlformats.org/spreadsheetml/2006/main" count="41" uniqueCount="33">
  <si>
    <t>区　　分</t>
    <rPh sb="0" eb="1">
      <t>ク</t>
    </rPh>
    <rPh sb="3" eb="4">
      <t>ブン</t>
    </rPh>
    <phoneticPr fontId="1"/>
  </si>
  <si>
    <t>決算額</t>
    <rPh sb="0" eb="2">
      <t>ケッサン</t>
    </rPh>
    <rPh sb="2" eb="3">
      <t>ガク</t>
    </rPh>
    <phoneticPr fontId="1"/>
  </si>
  <si>
    <t>構成比</t>
    <rPh sb="0" eb="3">
      <t>コウセイヒ</t>
    </rPh>
    <phoneticPr fontId="1"/>
  </si>
  <si>
    <t>総額</t>
    <rPh sb="0" eb="2">
      <t>ソウガク</t>
    </rPh>
    <phoneticPr fontId="1"/>
  </si>
  <si>
    <t>地方譲与税</t>
    <rPh sb="0" eb="2">
      <t>チホウ</t>
    </rPh>
    <rPh sb="2" eb="4">
      <t>ジョウヨ</t>
    </rPh>
    <rPh sb="4" eb="5">
      <t>ゼイ</t>
    </rPh>
    <phoneticPr fontId="1"/>
  </si>
  <si>
    <t>利子割交付金</t>
    <rPh sb="0" eb="2">
      <t>リシ</t>
    </rPh>
    <rPh sb="2" eb="3">
      <t>ワリ</t>
    </rPh>
    <rPh sb="3" eb="6">
      <t>コウフキン</t>
    </rPh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</si>
  <si>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</si>
  <si>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1"/>
  </si>
  <si>
    <t>地方消費税交付金</t>
    <rPh sb="0" eb="2">
      <t>チホウ</t>
    </rPh>
    <rPh sb="2" eb="5">
      <t>ショウヒゼイ</t>
    </rPh>
    <rPh sb="5" eb="8">
      <t>コウフキン</t>
    </rPh>
    <phoneticPr fontId="1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</si>
  <si>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1"/>
  </si>
  <si>
    <t>地方交付税</t>
    <rPh sb="0" eb="2">
      <t>チホウ</t>
    </rPh>
    <rPh sb="2" eb="5">
      <t>コウフゼイ</t>
    </rPh>
    <phoneticPr fontId="1"/>
  </si>
  <si>
    <t>　　　　（うち普通交付税）</t>
    <rPh sb="7" eb="8">
      <t>ススム</t>
    </rPh>
    <rPh sb="8" eb="9">
      <t>ツウ</t>
    </rPh>
    <rPh sb="9" eb="12">
      <t>コウフゼイ</t>
    </rPh>
    <phoneticPr fontId="1"/>
  </si>
  <si>
    <t>　　　　（うち特別交付税）</t>
    <rPh sb="7" eb="9">
      <t>トクベツ</t>
    </rPh>
    <rPh sb="9" eb="12">
      <t>コウフゼイ</t>
    </rPh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</si>
  <si>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</si>
  <si>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1"/>
  </si>
  <si>
    <t>小計</t>
    <rPh sb="0" eb="2">
      <t>ショウケイ</t>
    </rPh>
    <phoneticPr fontId="1"/>
  </si>
  <si>
    <t>分担金及び負担金</t>
    <rPh sb="0" eb="3">
      <t>ブンタンキン</t>
    </rPh>
    <rPh sb="3" eb="4">
      <t>オヨ</t>
    </rPh>
    <rPh sb="5" eb="8">
      <t>フタンキン</t>
    </rPh>
    <phoneticPr fontId="1"/>
  </si>
  <si>
    <t>使用料及び手数料</t>
    <rPh sb="0" eb="3">
      <t>シヨウリョウ</t>
    </rPh>
    <rPh sb="3" eb="4">
      <t>オヨ</t>
    </rPh>
    <rPh sb="5" eb="8">
      <t>テスウリョウ</t>
    </rPh>
    <phoneticPr fontId="1"/>
  </si>
  <si>
    <t>国庫支出金</t>
    <rPh sb="0" eb="2">
      <t>コッコ</t>
    </rPh>
    <rPh sb="2" eb="5">
      <t>シシュツキン</t>
    </rPh>
    <phoneticPr fontId="1"/>
  </si>
  <si>
    <t>県支出金</t>
    <rPh sb="0" eb="1">
      <t>ケン</t>
    </rPh>
    <rPh sb="1" eb="4">
      <t>シシュツキン</t>
    </rPh>
    <phoneticPr fontId="1"/>
  </si>
  <si>
    <t>財産収入</t>
    <rPh sb="0" eb="2">
      <t>ザイサン</t>
    </rPh>
    <rPh sb="2" eb="4">
      <t>シュウニュウ</t>
    </rPh>
    <phoneticPr fontId="1"/>
  </si>
  <si>
    <t>寄附金</t>
    <rPh sb="0" eb="3">
      <t>キフキン</t>
    </rPh>
    <phoneticPr fontId="1"/>
  </si>
  <si>
    <t>繰入金</t>
    <rPh sb="0" eb="2">
      <t>クリイレ</t>
    </rPh>
    <rPh sb="2" eb="3">
      <t>キン</t>
    </rPh>
    <phoneticPr fontId="1"/>
  </si>
  <si>
    <t>繰越金</t>
    <rPh sb="0" eb="2">
      <t>クリコシ</t>
    </rPh>
    <rPh sb="2" eb="3">
      <t>キン</t>
    </rPh>
    <phoneticPr fontId="1"/>
  </si>
  <si>
    <t>諸収入</t>
    <rPh sb="0" eb="1">
      <t>ショ</t>
    </rPh>
    <rPh sb="1" eb="3">
      <t>シュウニュウ</t>
    </rPh>
    <phoneticPr fontId="1"/>
  </si>
  <si>
    <t>資料：財政課</t>
    <rPh sb="0" eb="2">
      <t>シリョウ</t>
    </rPh>
    <rPh sb="3" eb="5">
      <t>ザイセイ</t>
    </rPh>
    <rPh sb="5" eb="6">
      <t>カ</t>
    </rPh>
    <phoneticPr fontId="1"/>
  </si>
  <si>
    <t>平成23年度</t>
    <rPh sb="0" eb="2">
      <t>ヘイセイ</t>
    </rPh>
    <rPh sb="4" eb="6">
      <t>ネンド</t>
    </rPh>
    <phoneticPr fontId="1"/>
  </si>
  <si>
    <t>市税</t>
    <rPh sb="0" eb="1">
      <t>シ</t>
    </rPh>
    <rPh sb="1" eb="2">
      <t>ゼイ</t>
    </rPh>
    <phoneticPr fontId="1"/>
  </si>
  <si>
    <t>市債</t>
    <rPh sb="0" eb="1">
      <t>シ</t>
    </rPh>
    <rPh sb="1" eb="2">
      <t>サイ</t>
    </rPh>
    <phoneticPr fontId="1"/>
  </si>
  <si>
    <t>単位：千円、％</t>
    <rPh sb="0" eb="2">
      <t>タンイ</t>
    </rPh>
    <rPh sb="3" eb="4">
      <t>セン</t>
    </rPh>
    <rPh sb="4" eb="5">
      <t>エン</t>
    </rPh>
    <phoneticPr fontId="1"/>
  </si>
  <si>
    <t>（３）普通会計決算額</t>
    <phoneticPr fontId="1"/>
  </si>
  <si>
    <t>の状況（歳入）</t>
    <phoneticPr fontId="1"/>
  </si>
  <si>
    <t>　（注）地方財政状況調査による。</t>
    <rPh sb="2" eb="3">
      <t>チュウ</t>
    </rPh>
    <rPh sb="4" eb="6">
      <t>チホウ</t>
    </rPh>
    <rPh sb="6" eb="8">
      <t>ザイセイ</t>
    </rPh>
    <rPh sb="8" eb="10">
      <t>ジョウキョウ</t>
    </rPh>
    <rPh sb="10" eb="12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</si>
</sst>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#,##0_ ;[Red]\-#,##0\ "/>
    <numFmt numFmtId="182" formatCode="0.0_);[Red]\(0.0\)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</cellStyleXfs>
  <cellXfs count="52">
    <xf numFmtId="0" fontId="0" fillId="0" borderId="0" xfId="0">
      <alignment vertical="center"/>
    </xf>
    <xf numFmtId="0" fontId="6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right" vertical="center"/>
    </xf>
    <xf numFmtId="0" fontId="11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right" vertical="center"/>
    </xf>
    <xf numFmtId="0" fontId="7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7" fillId="0" borderId="5" xfId="3" applyFont="1" applyFill="1" applyBorder="1" applyAlignment="1">
      <alignment horizontal="distributed" vertical="center" indent="1"/>
    </xf>
    <xf numFmtId="0" fontId="7" fillId="0" borderId="4" xfId="3" applyFont="1" applyFill="1" applyBorder="1" applyAlignment="1">
      <alignment horizontal="distributed" vertical="center" indent="1"/>
    </xf>
    <xf numFmtId="0" fontId="7" fillId="0" borderId="0" xfId="3" applyFont="1" applyFill="1" applyAlignment="1">
      <alignment horizontal="left" vertical="center"/>
    </xf>
    <xf numFmtId="38" fontId="7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distributed" vertical="center" indent="1"/>
    </xf>
    <xf numFmtId="0" fontId="7" fillId="0" borderId="0" xfId="3" applyFont="1" applyFill="1" applyBorder="1" applyAlignment="1">
      <alignment horizontal="distributed" vertical="center"/>
    </xf>
    <xf numFmtId="0" fontId="7" fillId="0" borderId="6" xfId="3" applyFont="1" applyFill="1" applyBorder="1" applyAlignment="1">
      <alignment horizontal="distributed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16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distributed" vertical="center" indent="1"/>
    </xf>
    <xf numFmtId="0" fontId="7" fillId="0" borderId="13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distributed" vertical="center"/>
    </xf>
    <xf numFmtId="0" fontId="5" fillId="0" borderId="0" xfId="3" applyFont="1" applyFill="1" applyBorder="1" applyAlignment="1">
      <alignment horizontal="center" vertical="center"/>
    </xf>
    <xf numFmtId="181" fontId="9" fillId="0" borderId="16" xfId="1" applyNumberFormat="1" applyFont="1" applyFill="1" applyBorder="1" applyAlignment="1">
      <alignment horizontal="right" vertical="center"/>
    </xf>
    <xf numFmtId="181" fontId="7" fillId="0" borderId="7" xfId="1" applyNumberFormat="1" applyFont="1" applyFill="1" applyBorder="1" applyAlignment="1">
      <alignment horizontal="right" vertical="center"/>
    </xf>
    <xf numFmtId="181" fontId="9" fillId="0" borderId="9" xfId="1" applyNumberFormat="1" applyFont="1" applyFill="1" applyBorder="1" applyAlignment="1">
      <alignment horizontal="right" vertical="center"/>
    </xf>
    <xf numFmtId="181" fontId="7" fillId="0" borderId="3" xfId="1" applyNumberFormat="1" applyFont="1" applyFill="1" applyBorder="1" applyAlignment="1">
      <alignment horizontal="right" vertical="center"/>
    </xf>
    <xf numFmtId="0" fontId="7" fillId="0" borderId="20" xfId="3" applyFont="1" applyFill="1" applyBorder="1" applyAlignment="1">
      <alignment horizontal="center" vertical="center"/>
    </xf>
    <xf numFmtId="182" fontId="9" fillId="0" borderId="21" xfId="1" applyNumberFormat="1" applyFont="1" applyFill="1" applyBorder="1" applyAlignment="1">
      <alignment vertical="center"/>
    </xf>
    <xf numFmtId="182" fontId="7" fillId="0" borderId="24" xfId="1" applyNumberFormat="1" applyFont="1" applyFill="1" applyBorder="1" applyAlignment="1">
      <alignment vertical="center"/>
    </xf>
    <xf numFmtId="182" fontId="9" fillId="0" borderId="23" xfId="1" applyNumberFormat="1" applyFont="1" applyFill="1" applyBorder="1" applyAlignment="1">
      <alignment vertical="center"/>
    </xf>
    <xf numFmtId="182" fontId="7" fillId="0" borderId="25" xfId="1" applyNumberFormat="1" applyFont="1" applyFill="1" applyBorder="1" applyAlignment="1">
      <alignment vertical="center"/>
    </xf>
    <xf numFmtId="0" fontId="9" fillId="0" borderId="18" xfId="3" applyFont="1" applyFill="1" applyBorder="1" applyAlignment="1">
      <alignment horizontal="distributed" vertical="center"/>
    </xf>
    <xf numFmtId="0" fontId="7" fillId="0" borderId="15" xfId="3" applyFont="1" applyFill="1" applyBorder="1" applyAlignment="1">
      <alignment horizontal="distributed" vertical="center" indent="1"/>
    </xf>
    <xf numFmtId="0" fontId="9" fillId="0" borderId="9" xfId="3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distributed" vertical="center"/>
    </xf>
    <xf numFmtId="0" fontId="9" fillId="0" borderId="11" xfId="3" applyFont="1" applyFill="1" applyBorder="1" applyAlignment="1">
      <alignment horizontal="distributed" vertical="center" indent="1"/>
    </xf>
    <xf numFmtId="181" fontId="9" fillId="0" borderId="22" xfId="1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</cellXfs>
  <cellStyles count="6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509"/>
  <sheetViews>
    <sheetView showGridLines="0" tabSelected="1" view="pageBreakPreview" zoomScaleNormal="100" zoomScaleSheetLayoutView="100" workbookViewId="0">
      <selection sqref="A1:XFD1"/>
    </sheetView>
  </sheetViews>
  <sheetFormatPr defaultRowHeight="13.5"/>
  <cols>
    <col min="1" max="1" width="1.625" style="1" customWidth="1"/>
    <col min="2" max="2" width="18.625" style="1" customWidth="1"/>
    <col min="3" max="3" width="1.625" style="1" customWidth="1"/>
    <col min="4" max="4" width="11.625" style="1" customWidth="1"/>
    <col min="5" max="5" width="7.625" style="1" customWidth="1"/>
    <col min="6" max="6" width="11.625" style="1" customWidth="1"/>
    <col min="7" max="7" width="7.625" style="1" customWidth="1"/>
    <col min="8" max="8" width="11.625" style="1" customWidth="1"/>
    <col min="9" max="9" width="7.625" style="1" customWidth="1"/>
    <col min="10" max="10" width="11.625" style="1" customWidth="1"/>
    <col min="11" max="11" width="7.625" style="1" customWidth="1"/>
    <col min="12" max="12" width="11.625" style="1" customWidth="1"/>
    <col min="13" max="13" width="7.625" style="1" customWidth="1"/>
    <col min="14" max="16384" width="9" style="1"/>
  </cols>
  <sheetData>
    <row r="1" spans="1:13" s="7" customFormat="1" ht="9">
      <c r="A1" s="6"/>
      <c r="M1" s="8"/>
    </row>
    <row r="3" spans="1:13" s="2" customFormat="1" ht="11.25">
      <c r="A3" s="29"/>
      <c r="B3" s="9"/>
      <c r="C3" s="9"/>
      <c r="D3" s="9"/>
      <c r="E3" s="9"/>
      <c r="F3" s="9"/>
      <c r="G3" s="10" t="s">
        <v>30</v>
      </c>
      <c r="H3" s="3" t="s">
        <v>31</v>
      </c>
      <c r="J3" s="9"/>
      <c r="L3" s="9"/>
    </row>
    <row r="4" spans="1:13" s="5" customFormat="1" ht="11.25" thickBot="1">
      <c r="B4" s="24"/>
      <c r="C4" s="24"/>
      <c r="D4" s="24"/>
      <c r="E4" s="24"/>
      <c r="F4" s="24"/>
      <c r="G4" s="11"/>
      <c r="H4" s="24"/>
      <c r="I4" s="11"/>
      <c r="J4" s="24"/>
      <c r="K4" s="11"/>
      <c r="L4" s="24"/>
      <c r="M4" s="11" t="s">
        <v>29</v>
      </c>
    </row>
    <row r="5" spans="1:13" s="5" customFormat="1" ht="15.95" customHeight="1">
      <c r="A5" s="45" t="s">
        <v>0</v>
      </c>
      <c r="B5" s="46"/>
      <c r="C5" s="50"/>
      <c r="D5" s="51" t="s">
        <v>26</v>
      </c>
      <c r="E5" s="51"/>
      <c r="F5" s="51">
        <v>24</v>
      </c>
      <c r="G5" s="51"/>
      <c r="H5" s="51">
        <v>25</v>
      </c>
      <c r="I5" s="51"/>
      <c r="J5" s="51">
        <v>26</v>
      </c>
      <c r="K5" s="51"/>
      <c r="L5" s="51">
        <v>27</v>
      </c>
      <c r="M5" s="51"/>
    </row>
    <row r="6" spans="1:13" s="5" customFormat="1" ht="15.95" customHeight="1">
      <c r="A6" s="47"/>
      <c r="B6" s="48"/>
      <c r="C6" s="49"/>
      <c r="D6" s="19" t="s">
        <v>1</v>
      </c>
      <c r="E6" s="34" t="s">
        <v>2</v>
      </c>
      <c r="F6" s="19" t="s">
        <v>1</v>
      </c>
      <c r="G6" s="34" t="s">
        <v>2</v>
      </c>
      <c r="H6" s="19" t="s">
        <v>1</v>
      </c>
      <c r="I6" s="34" t="s">
        <v>2</v>
      </c>
      <c r="J6" s="19" t="s">
        <v>1</v>
      </c>
      <c r="K6" s="34" t="s">
        <v>2</v>
      </c>
      <c r="L6" s="19" t="s">
        <v>1</v>
      </c>
      <c r="M6" s="34" t="s">
        <v>2</v>
      </c>
    </row>
    <row r="7" spans="1:13" s="12" customFormat="1" ht="17.100000000000001" customHeight="1">
      <c r="A7" s="25"/>
      <c r="B7" s="39" t="s">
        <v>3</v>
      </c>
      <c r="C7" s="26"/>
      <c r="D7" s="30">
        <f>SUM(D20:D30)</f>
        <v>15552382</v>
      </c>
      <c r="E7" s="35">
        <v>100</v>
      </c>
      <c r="F7" s="30">
        <f>SUM(F20:F30)</f>
        <v>15722408</v>
      </c>
      <c r="G7" s="35">
        <v>100</v>
      </c>
      <c r="H7" s="30">
        <f>SUM(H20:H30)</f>
        <v>16507360</v>
      </c>
      <c r="I7" s="35">
        <v>100</v>
      </c>
      <c r="J7" s="30">
        <f>J20+J21+J22+J23+J24+J25+J26+J27+J28+J29+J30</f>
        <v>18181401</v>
      </c>
      <c r="K7" s="35">
        <v>100</v>
      </c>
      <c r="L7" s="30">
        <f>L20+L21+L22+L23+L24+L25+L26+L27+L28+L29+L30</f>
        <v>17201714</v>
      </c>
      <c r="M7" s="35">
        <v>100</v>
      </c>
    </row>
    <row r="8" spans="1:13" s="5" customFormat="1" ht="17.100000000000001" customHeight="1">
      <c r="A8" s="23"/>
      <c r="B8" s="21" t="s">
        <v>27</v>
      </c>
      <c r="C8" s="13"/>
      <c r="D8" s="31">
        <v>6947754</v>
      </c>
      <c r="E8" s="36">
        <v>44.7</v>
      </c>
      <c r="F8" s="31">
        <v>7083210</v>
      </c>
      <c r="G8" s="36">
        <v>45</v>
      </c>
      <c r="H8" s="31">
        <v>7215843</v>
      </c>
      <c r="I8" s="36">
        <v>43.7</v>
      </c>
      <c r="J8" s="31">
        <v>7473745</v>
      </c>
      <c r="K8" s="36">
        <v>41.1</v>
      </c>
      <c r="L8" s="31">
        <v>7580724</v>
      </c>
      <c r="M8" s="36">
        <v>44.1</v>
      </c>
    </row>
    <row r="9" spans="1:13" s="5" customFormat="1" ht="17.100000000000001" customHeight="1">
      <c r="A9" s="23"/>
      <c r="B9" s="21" t="s">
        <v>4</v>
      </c>
      <c r="C9" s="13"/>
      <c r="D9" s="31">
        <v>152936</v>
      </c>
      <c r="E9" s="36">
        <v>1</v>
      </c>
      <c r="F9" s="31">
        <v>143760</v>
      </c>
      <c r="G9" s="36">
        <v>0.9</v>
      </c>
      <c r="H9" s="31">
        <v>136687</v>
      </c>
      <c r="I9" s="36">
        <v>0.8</v>
      </c>
      <c r="J9" s="31">
        <v>124637</v>
      </c>
      <c r="K9" s="36">
        <v>0.7</v>
      </c>
      <c r="L9" s="31">
        <v>130513</v>
      </c>
      <c r="M9" s="36">
        <v>0.7</v>
      </c>
    </row>
    <row r="10" spans="1:13" s="5" customFormat="1" ht="17.100000000000001" customHeight="1">
      <c r="A10" s="23"/>
      <c r="B10" s="21" t="s">
        <v>5</v>
      </c>
      <c r="C10" s="13"/>
      <c r="D10" s="31">
        <v>25127</v>
      </c>
      <c r="E10" s="36">
        <v>0.2</v>
      </c>
      <c r="F10" s="31">
        <v>24892</v>
      </c>
      <c r="G10" s="36">
        <v>0.2</v>
      </c>
      <c r="H10" s="31">
        <v>19208</v>
      </c>
      <c r="I10" s="36">
        <v>0.1</v>
      </c>
      <c r="J10" s="31">
        <v>18342</v>
      </c>
      <c r="K10" s="36">
        <v>0.1</v>
      </c>
      <c r="L10" s="31">
        <v>15281</v>
      </c>
      <c r="M10" s="36">
        <v>0.1</v>
      </c>
    </row>
    <row r="11" spans="1:13" s="5" customFormat="1" ht="17.100000000000001" customHeight="1">
      <c r="A11" s="23"/>
      <c r="B11" s="21" t="s">
        <v>6</v>
      </c>
      <c r="C11" s="13"/>
      <c r="D11" s="31">
        <v>10591</v>
      </c>
      <c r="E11" s="36">
        <v>0.1</v>
      </c>
      <c r="F11" s="31">
        <v>11079</v>
      </c>
      <c r="G11" s="36">
        <v>0.1</v>
      </c>
      <c r="H11" s="31">
        <v>22975</v>
      </c>
      <c r="I11" s="36">
        <v>0.1</v>
      </c>
      <c r="J11" s="31">
        <v>44713</v>
      </c>
      <c r="K11" s="36">
        <v>0.2</v>
      </c>
      <c r="L11" s="31">
        <v>35998</v>
      </c>
      <c r="M11" s="36">
        <v>0.2</v>
      </c>
    </row>
    <row r="12" spans="1:13" s="5" customFormat="1" ht="17.100000000000001" customHeight="1">
      <c r="A12" s="23"/>
      <c r="B12" s="21" t="s">
        <v>7</v>
      </c>
      <c r="C12" s="13"/>
      <c r="D12" s="31">
        <v>3134</v>
      </c>
      <c r="E12" s="36">
        <v>0</v>
      </c>
      <c r="F12" s="31">
        <v>3569</v>
      </c>
      <c r="G12" s="36">
        <v>0</v>
      </c>
      <c r="H12" s="31">
        <v>39643</v>
      </c>
      <c r="I12" s="36">
        <v>0.2</v>
      </c>
      <c r="J12" s="31">
        <v>27492</v>
      </c>
      <c r="K12" s="36">
        <v>0.2</v>
      </c>
      <c r="L12" s="31">
        <v>38047</v>
      </c>
      <c r="M12" s="36">
        <v>0.2</v>
      </c>
    </row>
    <row r="13" spans="1:13" s="5" customFormat="1" ht="17.100000000000001" customHeight="1">
      <c r="A13" s="23"/>
      <c r="B13" s="21" t="s">
        <v>8</v>
      </c>
      <c r="C13" s="13"/>
      <c r="D13" s="31">
        <v>493123</v>
      </c>
      <c r="E13" s="36">
        <v>3.2</v>
      </c>
      <c r="F13" s="31">
        <v>504905</v>
      </c>
      <c r="G13" s="36">
        <v>3.2</v>
      </c>
      <c r="H13" s="31">
        <v>500603</v>
      </c>
      <c r="I13" s="36">
        <v>3</v>
      </c>
      <c r="J13" s="31">
        <v>609149</v>
      </c>
      <c r="K13" s="36">
        <v>3.4</v>
      </c>
      <c r="L13" s="31">
        <v>1044112</v>
      </c>
      <c r="M13" s="36">
        <v>6.1</v>
      </c>
    </row>
    <row r="14" spans="1:13" s="5" customFormat="1" ht="17.100000000000001" customHeight="1">
      <c r="A14" s="23"/>
      <c r="B14" s="21" t="s">
        <v>9</v>
      </c>
      <c r="C14" s="13"/>
      <c r="D14" s="31">
        <v>38061</v>
      </c>
      <c r="E14" s="36">
        <v>0.2</v>
      </c>
      <c r="F14" s="31">
        <v>43332</v>
      </c>
      <c r="G14" s="36">
        <v>0.3</v>
      </c>
      <c r="H14" s="31">
        <v>46229</v>
      </c>
      <c r="I14" s="36">
        <v>0.3</v>
      </c>
      <c r="J14" s="31">
        <v>19624</v>
      </c>
      <c r="K14" s="36">
        <v>0.1</v>
      </c>
      <c r="L14" s="31">
        <v>31095</v>
      </c>
      <c r="M14" s="36">
        <v>0.2</v>
      </c>
    </row>
    <row r="15" spans="1:13" s="5" customFormat="1" ht="17.100000000000001" customHeight="1">
      <c r="A15" s="23"/>
      <c r="B15" s="21" t="s">
        <v>10</v>
      </c>
      <c r="C15" s="13"/>
      <c r="D15" s="31">
        <v>1794617</v>
      </c>
      <c r="E15" s="36">
        <v>11.5</v>
      </c>
      <c r="F15" s="31">
        <v>1760781</v>
      </c>
      <c r="G15" s="36">
        <v>11.2</v>
      </c>
      <c r="H15" s="31">
        <v>1737418</v>
      </c>
      <c r="I15" s="36">
        <v>10.5</v>
      </c>
      <c r="J15" s="31">
        <v>1706101</v>
      </c>
      <c r="K15" s="36">
        <v>9.4</v>
      </c>
      <c r="L15" s="31">
        <v>1649337</v>
      </c>
      <c r="M15" s="36">
        <v>9.6</v>
      </c>
    </row>
    <row r="16" spans="1:13" s="5" customFormat="1" ht="17.100000000000001" customHeight="1">
      <c r="A16" s="23"/>
      <c r="B16" s="21" t="s">
        <v>11</v>
      </c>
      <c r="C16" s="13"/>
      <c r="D16" s="31">
        <v>1523316</v>
      </c>
      <c r="E16" s="36">
        <v>9.8000000000000007</v>
      </c>
      <c r="F16" s="31">
        <v>1530178</v>
      </c>
      <c r="G16" s="36">
        <v>9.6999999999999993</v>
      </c>
      <c r="H16" s="31">
        <v>1535133</v>
      </c>
      <c r="I16" s="36">
        <v>9.3000000000000007</v>
      </c>
      <c r="J16" s="31">
        <v>1454518</v>
      </c>
      <c r="K16" s="36">
        <v>8</v>
      </c>
      <c r="L16" s="31">
        <v>1454023</v>
      </c>
      <c r="M16" s="36">
        <v>8.5</v>
      </c>
    </row>
    <row r="17" spans="1:13" s="5" customFormat="1" ht="17.100000000000001" customHeight="1">
      <c r="A17" s="23"/>
      <c r="B17" s="21" t="s">
        <v>12</v>
      </c>
      <c r="C17" s="13"/>
      <c r="D17" s="31">
        <v>271301</v>
      </c>
      <c r="E17" s="36">
        <v>1.7</v>
      </c>
      <c r="F17" s="31">
        <v>230603</v>
      </c>
      <c r="G17" s="36">
        <v>1.5</v>
      </c>
      <c r="H17" s="31">
        <v>202285</v>
      </c>
      <c r="I17" s="36">
        <v>1.2</v>
      </c>
      <c r="J17" s="31">
        <v>251583</v>
      </c>
      <c r="K17" s="36">
        <v>1.4</v>
      </c>
      <c r="L17" s="31">
        <v>195314</v>
      </c>
      <c r="M17" s="36">
        <v>1.1000000000000001</v>
      </c>
    </row>
    <row r="18" spans="1:13" s="5" customFormat="1" ht="17.100000000000001" customHeight="1">
      <c r="A18" s="23"/>
      <c r="B18" s="21" t="s">
        <v>13</v>
      </c>
      <c r="C18" s="13"/>
      <c r="D18" s="31">
        <v>81515</v>
      </c>
      <c r="E18" s="36">
        <v>0.5</v>
      </c>
      <c r="F18" s="31">
        <v>44694</v>
      </c>
      <c r="G18" s="36">
        <v>0.3</v>
      </c>
      <c r="H18" s="31">
        <v>49137</v>
      </c>
      <c r="I18" s="36">
        <v>0.3</v>
      </c>
      <c r="J18" s="31">
        <v>51042</v>
      </c>
      <c r="K18" s="36">
        <v>0.3</v>
      </c>
      <c r="L18" s="31">
        <v>52176</v>
      </c>
      <c r="M18" s="36">
        <v>0.3</v>
      </c>
    </row>
    <row r="19" spans="1:13" s="5" customFormat="1" ht="17.100000000000001" customHeight="1">
      <c r="A19" s="27"/>
      <c r="B19" s="28" t="s">
        <v>14</v>
      </c>
      <c r="C19" s="40"/>
      <c r="D19" s="31">
        <v>12232</v>
      </c>
      <c r="E19" s="36">
        <v>0.1</v>
      </c>
      <c r="F19" s="31">
        <v>11294</v>
      </c>
      <c r="G19" s="36">
        <v>0.1</v>
      </c>
      <c r="H19" s="31">
        <v>10400</v>
      </c>
      <c r="I19" s="36">
        <v>0.1</v>
      </c>
      <c r="J19" s="31">
        <v>9530</v>
      </c>
      <c r="K19" s="36">
        <v>0.1</v>
      </c>
      <c r="L19" s="31">
        <v>10184</v>
      </c>
      <c r="M19" s="36">
        <v>0.1</v>
      </c>
    </row>
    <row r="20" spans="1:13" s="12" customFormat="1" ht="17.100000000000001" customHeight="1">
      <c r="A20" s="41"/>
      <c r="B20" s="42" t="s">
        <v>15</v>
      </c>
      <c r="C20" s="43"/>
      <c r="D20" s="44">
        <f>SUM(D8:D15,D18:D19)</f>
        <v>9559090</v>
      </c>
      <c r="E20" s="37">
        <v>61.5</v>
      </c>
      <c r="F20" s="32">
        <f>SUM(F8:F15,F18:F19)</f>
        <v>9631516</v>
      </c>
      <c r="G20" s="37">
        <v>61.3</v>
      </c>
      <c r="H20" s="32">
        <f>SUM(H8:H15,H18:H19)</f>
        <v>9778143</v>
      </c>
      <c r="I20" s="37">
        <v>59.1</v>
      </c>
      <c r="J20" s="32">
        <f>SUM(J8+J9+J10+J11+J12+J13+J14+J15+J18+J19)</f>
        <v>10084375</v>
      </c>
      <c r="K20" s="37">
        <f>SUM(K8+K9+K10+K11+K12+K13+K14+K15+K18+K19)</f>
        <v>55.600000000000009</v>
      </c>
      <c r="L20" s="32">
        <f>SUM(L8+L9+L10+L11+L12+L13+L14+L15+L18+L19)</f>
        <v>10587467</v>
      </c>
      <c r="M20" s="37">
        <f>SUM(M8+M9+M10+M11+M12+M13+M14+M15+M18+M19)</f>
        <v>61.600000000000016</v>
      </c>
    </row>
    <row r="21" spans="1:13" s="5" customFormat="1" ht="17.100000000000001" customHeight="1">
      <c r="A21" s="23"/>
      <c r="B21" s="21" t="s">
        <v>16</v>
      </c>
      <c r="C21" s="20"/>
      <c r="D21" s="31">
        <v>273686</v>
      </c>
      <c r="E21" s="36">
        <v>1.8</v>
      </c>
      <c r="F21" s="31">
        <v>288515</v>
      </c>
      <c r="G21" s="36">
        <v>1.8</v>
      </c>
      <c r="H21" s="31">
        <v>342893</v>
      </c>
      <c r="I21" s="36">
        <v>2.1</v>
      </c>
      <c r="J21" s="31">
        <v>389348</v>
      </c>
      <c r="K21" s="36">
        <v>2.1</v>
      </c>
      <c r="L21" s="31">
        <v>349136</v>
      </c>
      <c r="M21" s="36">
        <v>2</v>
      </c>
    </row>
    <row r="22" spans="1:13" s="5" customFormat="1" ht="17.100000000000001" customHeight="1">
      <c r="A22" s="23"/>
      <c r="B22" s="21" t="s">
        <v>17</v>
      </c>
      <c r="C22" s="13"/>
      <c r="D22" s="31">
        <v>284091</v>
      </c>
      <c r="E22" s="36">
        <v>1.8</v>
      </c>
      <c r="F22" s="31">
        <v>308486</v>
      </c>
      <c r="G22" s="36">
        <v>2</v>
      </c>
      <c r="H22" s="31">
        <f>257158+27431</f>
        <v>284589</v>
      </c>
      <c r="I22" s="36">
        <v>1.8</v>
      </c>
      <c r="J22" s="31">
        <v>258116</v>
      </c>
      <c r="K22" s="36">
        <v>1.4</v>
      </c>
      <c r="L22" s="31">
        <v>225416</v>
      </c>
      <c r="M22" s="36">
        <v>1.3</v>
      </c>
    </row>
    <row r="23" spans="1:13" s="5" customFormat="1" ht="17.100000000000001" customHeight="1">
      <c r="A23" s="23"/>
      <c r="B23" s="21" t="s">
        <v>18</v>
      </c>
      <c r="C23" s="13"/>
      <c r="D23" s="31">
        <v>2150670</v>
      </c>
      <c r="E23" s="36">
        <v>13.8</v>
      </c>
      <c r="F23" s="31">
        <v>2373137</v>
      </c>
      <c r="G23" s="36">
        <v>15.1</v>
      </c>
      <c r="H23" s="31">
        <v>2527331</v>
      </c>
      <c r="I23" s="36">
        <v>15.3</v>
      </c>
      <c r="J23" s="31">
        <v>3055517</v>
      </c>
      <c r="K23" s="36">
        <v>16.8</v>
      </c>
      <c r="L23" s="31">
        <v>2971758</v>
      </c>
      <c r="M23" s="36">
        <v>17.3</v>
      </c>
    </row>
    <row r="24" spans="1:13" s="5" customFormat="1" ht="17.100000000000001" customHeight="1">
      <c r="A24" s="23"/>
      <c r="B24" s="21" t="s">
        <v>19</v>
      </c>
      <c r="C24" s="13"/>
      <c r="D24" s="31">
        <v>863417</v>
      </c>
      <c r="E24" s="36">
        <v>5.6</v>
      </c>
      <c r="F24" s="31">
        <v>1027757</v>
      </c>
      <c r="G24" s="36">
        <v>6.5</v>
      </c>
      <c r="H24" s="31">
        <v>1098347</v>
      </c>
      <c r="I24" s="36">
        <v>6.7</v>
      </c>
      <c r="J24" s="31">
        <v>1357207</v>
      </c>
      <c r="K24" s="36">
        <v>7.5</v>
      </c>
      <c r="L24" s="31">
        <v>1106197</v>
      </c>
      <c r="M24" s="36">
        <v>6.4</v>
      </c>
    </row>
    <row r="25" spans="1:13" s="5" customFormat="1" ht="17.100000000000001" customHeight="1">
      <c r="A25" s="23"/>
      <c r="B25" s="21" t="s">
        <v>20</v>
      </c>
      <c r="C25" s="13"/>
      <c r="D25" s="31">
        <v>54006</v>
      </c>
      <c r="E25" s="36">
        <v>0.3</v>
      </c>
      <c r="F25" s="31">
        <v>21832</v>
      </c>
      <c r="G25" s="36">
        <v>0.1</v>
      </c>
      <c r="H25" s="31">
        <v>28581</v>
      </c>
      <c r="I25" s="36">
        <v>0.2</v>
      </c>
      <c r="J25" s="31">
        <v>38592</v>
      </c>
      <c r="K25" s="36">
        <v>0.2</v>
      </c>
      <c r="L25" s="31">
        <v>206115</v>
      </c>
      <c r="M25" s="36">
        <v>1.2</v>
      </c>
    </row>
    <row r="26" spans="1:13" s="5" customFormat="1" ht="17.100000000000001" customHeight="1">
      <c r="A26" s="23"/>
      <c r="B26" s="21" t="s">
        <v>21</v>
      </c>
      <c r="C26" s="13"/>
      <c r="D26" s="31">
        <v>1993</v>
      </c>
      <c r="E26" s="36">
        <v>0</v>
      </c>
      <c r="F26" s="31">
        <v>4310</v>
      </c>
      <c r="G26" s="36">
        <v>0</v>
      </c>
      <c r="H26" s="31">
        <v>2733</v>
      </c>
      <c r="I26" s="36">
        <v>0</v>
      </c>
      <c r="J26" s="31">
        <v>3707</v>
      </c>
      <c r="K26" s="36">
        <v>0</v>
      </c>
      <c r="L26" s="31">
        <v>22114</v>
      </c>
      <c r="M26" s="36">
        <v>0.1</v>
      </c>
    </row>
    <row r="27" spans="1:13" s="5" customFormat="1" ht="17.100000000000001" customHeight="1">
      <c r="A27" s="23"/>
      <c r="B27" s="21" t="s">
        <v>22</v>
      </c>
      <c r="C27" s="13"/>
      <c r="D27" s="31">
        <v>13796</v>
      </c>
      <c r="E27" s="36">
        <v>0.1</v>
      </c>
      <c r="F27" s="31">
        <v>12480</v>
      </c>
      <c r="G27" s="36">
        <v>0.1</v>
      </c>
      <c r="H27" s="31">
        <v>10622</v>
      </c>
      <c r="I27" s="36">
        <v>0.1</v>
      </c>
      <c r="J27" s="31">
        <v>60465</v>
      </c>
      <c r="K27" s="36">
        <v>0.3</v>
      </c>
      <c r="L27" s="31">
        <v>11579</v>
      </c>
      <c r="M27" s="36">
        <v>0.1</v>
      </c>
    </row>
    <row r="28" spans="1:13" s="5" customFormat="1" ht="17.100000000000001" customHeight="1">
      <c r="A28" s="23"/>
      <c r="B28" s="21" t="s">
        <v>23</v>
      </c>
      <c r="C28" s="13"/>
      <c r="D28" s="31">
        <v>121798</v>
      </c>
      <c r="E28" s="36">
        <v>0.8</v>
      </c>
      <c r="F28" s="31">
        <v>182836</v>
      </c>
      <c r="G28" s="36">
        <v>1.2</v>
      </c>
      <c r="H28" s="31">
        <v>233365</v>
      </c>
      <c r="I28" s="36">
        <v>1.4</v>
      </c>
      <c r="J28" s="31">
        <v>329989</v>
      </c>
      <c r="K28" s="36">
        <v>1.8</v>
      </c>
      <c r="L28" s="31">
        <v>250998</v>
      </c>
      <c r="M28" s="36">
        <v>1.4</v>
      </c>
    </row>
    <row r="29" spans="1:13" s="5" customFormat="1" ht="17.100000000000001" customHeight="1">
      <c r="A29" s="23"/>
      <c r="B29" s="21" t="s">
        <v>24</v>
      </c>
      <c r="C29" s="13"/>
      <c r="D29" s="31">
        <v>396021</v>
      </c>
      <c r="E29" s="36">
        <v>2.5</v>
      </c>
      <c r="F29" s="31">
        <v>195216</v>
      </c>
      <c r="G29" s="36">
        <v>1.2</v>
      </c>
      <c r="H29" s="31">
        <v>148637</v>
      </c>
      <c r="I29" s="36">
        <v>0.9</v>
      </c>
      <c r="J29" s="31">
        <v>148338</v>
      </c>
      <c r="K29" s="36">
        <v>0.8</v>
      </c>
      <c r="L29" s="31">
        <v>217660</v>
      </c>
      <c r="M29" s="36">
        <v>1.3</v>
      </c>
    </row>
    <row r="30" spans="1:13" s="5" customFormat="1" ht="17.100000000000001" customHeight="1">
      <c r="A30" s="19"/>
      <c r="B30" s="22" t="s">
        <v>28</v>
      </c>
      <c r="C30" s="14"/>
      <c r="D30" s="33">
        <v>1833814</v>
      </c>
      <c r="E30" s="38">
        <v>11.8</v>
      </c>
      <c r="F30" s="33">
        <v>1676323</v>
      </c>
      <c r="G30" s="38">
        <v>10.7</v>
      </c>
      <c r="H30" s="33">
        <v>2052119</v>
      </c>
      <c r="I30" s="38">
        <v>12.4</v>
      </c>
      <c r="J30" s="33">
        <v>2455747</v>
      </c>
      <c r="K30" s="38">
        <v>13.5</v>
      </c>
      <c r="L30" s="33">
        <v>1253274</v>
      </c>
      <c r="M30" s="38">
        <v>7.3</v>
      </c>
    </row>
    <row r="31" spans="1:13" s="5" customFormat="1" ht="10.5">
      <c r="A31" s="15" t="s">
        <v>25</v>
      </c>
      <c r="B31" s="15"/>
      <c r="E31" s="16"/>
      <c r="G31" s="16"/>
    </row>
    <row r="32" spans="1:13" s="18" customFormat="1" ht="9.75">
      <c r="A32" s="17" t="s">
        <v>32</v>
      </c>
      <c r="B32" s="17"/>
    </row>
    <row r="38" spans="91:91">
      <c r="CM38" s="4"/>
    </row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</sheetData>
  <mergeCells count="6">
    <mergeCell ref="L5:M5"/>
    <mergeCell ref="A5:C6"/>
    <mergeCell ref="D5:E5"/>
    <mergeCell ref="F5:G5"/>
    <mergeCell ref="H5:I5"/>
    <mergeCell ref="J5:K5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firstPageNumber="158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158-159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2017-05-22T00:34:43Z</dcterms:modified>
</cp:coreProperties>
</file>