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62-163" sheetId="7" r:id="rId1"/>
  </sheets>
  <calcPr calcId="145621"/>
</workbook>
</file>

<file path=xl/calcChain.xml><?xml version="1.0" encoding="utf-8"?>
<calcChain xmlns="http://schemas.openxmlformats.org/spreadsheetml/2006/main">
  <c r="D25" i="7" l="1"/>
  <c r="M14" i="7"/>
  <c r="L14" i="7"/>
  <c r="L7" i="7" s="1"/>
  <c r="K14" i="7"/>
  <c r="J14" i="7"/>
  <c r="I14" i="7"/>
  <c r="H14" i="7"/>
  <c r="E14" i="7"/>
  <c r="D14" i="7"/>
  <c r="J7" i="7"/>
  <c r="H7" i="7"/>
  <c r="F7" i="7"/>
  <c r="D7" i="7"/>
</calcChain>
</file>

<file path=xl/sharedStrings.xml><?xml version="1.0" encoding="utf-8"?>
<sst xmlns="http://schemas.openxmlformats.org/spreadsheetml/2006/main" count="47" uniqueCount="32">
  <si>
    <t>－</t>
  </si>
  <si>
    <t>区　　分</t>
    <rPh sb="0" eb="1">
      <t>ク</t>
    </rPh>
    <rPh sb="3" eb="4">
      <t>ブン</t>
    </rPh>
    <phoneticPr fontId="1"/>
  </si>
  <si>
    <t>決算額</t>
    <rPh sb="0" eb="2">
      <t>ケッサン</t>
    </rPh>
    <rPh sb="2" eb="3">
      <t>ガク</t>
    </rPh>
    <phoneticPr fontId="1"/>
  </si>
  <si>
    <t>構成比</t>
    <rPh sb="0" eb="3">
      <t>コウセイヒ</t>
    </rPh>
    <phoneticPr fontId="1"/>
  </si>
  <si>
    <t>総額</t>
    <rPh sb="0" eb="2">
      <t>ソウガク</t>
    </rPh>
    <phoneticPr fontId="1"/>
  </si>
  <si>
    <t>小計</t>
    <rPh sb="0" eb="2">
      <t>ショウケイ</t>
    </rPh>
    <phoneticPr fontId="1"/>
  </si>
  <si>
    <t>公債費</t>
    <rPh sb="0" eb="2">
      <t>コウサイ</t>
    </rPh>
    <rPh sb="2" eb="3">
      <t>ヒ</t>
    </rPh>
    <phoneticPr fontId="1"/>
  </si>
  <si>
    <t>人件費</t>
    <rPh sb="0" eb="3">
      <t>ジンケンヒ</t>
    </rPh>
    <phoneticPr fontId="1"/>
  </si>
  <si>
    <t>　　　(うち職員給)</t>
    <rPh sb="6" eb="8">
      <t>ショクイン</t>
    </rPh>
    <rPh sb="8" eb="9">
      <t>キュウ</t>
    </rPh>
    <phoneticPr fontId="1"/>
  </si>
  <si>
    <t>扶助費</t>
    <rPh sb="0" eb="3">
      <t>フジョヒ</t>
    </rPh>
    <phoneticPr fontId="1"/>
  </si>
  <si>
    <t>　　（うち元利償還金)</t>
    <rPh sb="5" eb="7">
      <t>ガンリ</t>
    </rPh>
    <rPh sb="7" eb="10">
      <t>ショウカンキン</t>
    </rPh>
    <phoneticPr fontId="1"/>
  </si>
  <si>
    <t>　　（うち一時借入金利子)</t>
    <rPh sb="5" eb="7">
      <t>イチジ</t>
    </rPh>
    <rPh sb="7" eb="9">
      <t>カリイレ</t>
    </rPh>
    <rPh sb="9" eb="10">
      <t>キン</t>
    </rPh>
    <rPh sb="10" eb="12">
      <t>リシ</t>
    </rPh>
    <phoneticPr fontId="1"/>
  </si>
  <si>
    <t>物件費</t>
    <rPh sb="0" eb="3">
      <t>ブッケンヒ</t>
    </rPh>
    <phoneticPr fontId="1"/>
  </si>
  <si>
    <t>維持補修費</t>
    <rPh sb="0" eb="2">
      <t>イジ</t>
    </rPh>
    <rPh sb="2" eb="4">
      <t>ホシュウ</t>
    </rPh>
    <rPh sb="4" eb="5">
      <t>ヒ</t>
    </rPh>
    <phoneticPr fontId="1"/>
  </si>
  <si>
    <t>補助費等</t>
    <rPh sb="0" eb="2">
      <t>ホジョ</t>
    </rPh>
    <rPh sb="2" eb="3">
      <t>ヒ</t>
    </rPh>
    <rPh sb="3" eb="4">
      <t>トウ</t>
    </rPh>
    <phoneticPr fontId="1"/>
  </si>
  <si>
    <t>積立金</t>
    <rPh sb="0" eb="2">
      <t>ツミタテ</t>
    </rPh>
    <rPh sb="2" eb="3">
      <t>キン</t>
    </rPh>
    <phoneticPr fontId="1"/>
  </si>
  <si>
    <t>投資及び出資金、貸付金</t>
    <rPh sb="0" eb="2">
      <t>トウシ</t>
    </rPh>
    <rPh sb="2" eb="3">
      <t>オヨ</t>
    </rPh>
    <rPh sb="4" eb="7">
      <t>シュッシキン</t>
    </rPh>
    <rPh sb="8" eb="10">
      <t>カシツケ</t>
    </rPh>
    <rPh sb="10" eb="11">
      <t>キン</t>
    </rPh>
    <phoneticPr fontId="1"/>
  </si>
  <si>
    <t>繰出金</t>
    <rPh sb="0" eb="2">
      <t>クリダ</t>
    </rPh>
    <rPh sb="2" eb="3">
      <t>キン</t>
    </rPh>
    <phoneticPr fontId="1"/>
  </si>
  <si>
    <t>投資的経費</t>
    <rPh sb="0" eb="3">
      <t>トウシテキ</t>
    </rPh>
    <rPh sb="3" eb="5">
      <t>ケイヒ</t>
    </rPh>
    <phoneticPr fontId="1"/>
  </si>
  <si>
    <t>　　　（うち人件費)</t>
    <rPh sb="6" eb="7">
      <t>ジン</t>
    </rPh>
    <rPh sb="7" eb="8">
      <t>ケン</t>
    </rPh>
    <rPh sb="8" eb="9">
      <t>ヒ</t>
    </rPh>
    <phoneticPr fontId="1"/>
  </si>
  <si>
    <t>　普通建設事業費</t>
    <rPh sb="1" eb="3">
      <t>フツウ</t>
    </rPh>
    <rPh sb="3" eb="5">
      <t>ケンセツ</t>
    </rPh>
    <rPh sb="5" eb="7">
      <t>ジギョウ</t>
    </rPh>
    <rPh sb="7" eb="8">
      <t>ヒ</t>
    </rPh>
    <phoneticPr fontId="1"/>
  </si>
  <si>
    <t>　補助事業</t>
    <rPh sb="1" eb="2">
      <t>タスク</t>
    </rPh>
    <rPh sb="2" eb="3">
      <t>スケ</t>
    </rPh>
    <rPh sb="3" eb="5">
      <t>ジギョウ</t>
    </rPh>
    <phoneticPr fontId="1"/>
  </si>
  <si>
    <t>　単独事業</t>
    <rPh sb="1" eb="2">
      <t>タン</t>
    </rPh>
    <rPh sb="2" eb="3">
      <t>ドク</t>
    </rPh>
    <rPh sb="3" eb="5">
      <t>ジギョウ</t>
    </rPh>
    <phoneticPr fontId="1"/>
  </si>
  <si>
    <t>　災害復旧事業費</t>
    <rPh sb="1" eb="3">
      <t>サイガイ</t>
    </rPh>
    <rPh sb="3" eb="5">
      <t>フッキュウ</t>
    </rPh>
    <rPh sb="5" eb="8">
      <t>ジギョウヒ</t>
    </rPh>
    <phoneticPr fontId="1"/>
  </si>
  <si>
    <t>資料：財政課</t>
    <rPh sb="0" eb="2">
      <t>シリョウ</t>
    </rPh>
    <rPh sb="3" eb="5">
      <t>ザイセイ</t>
    </rPh>
    <rPh sb="5" eb="6">
      <t>カ</t>
    </rPh>
    <phoneticPr fontId="1"/>
  </si>
  <si>
    <t>平成23年度</t>
    <rPh sb="0" eb="2">
      <t>ヘイセイ</t>
    </rPh>
    <rPh sb="4" eb="6">
      <t>ネンド</t>
    </rPh>
    <phoneticPr fontId="1"/>
  </si>
  <si>
    <t>単位：千円、％</t>
    <rPh sb="0" eb="2">
      <t>タンイ</t>
    </rPh>
    <rPh sb="3" eb="5">
      <t>センエン</t>
    </rPh>
    <phoneticPr fontId="1"/>
  </si>
  <si>
    <t>-</t>
  </si>
  <si>
    <t>-</t>
    <phoneticPr fontId="1"/>
  </si>
  <si>
    <t>（５）普通会計性質別</t>
    <phoneticPr fontId="1"/>
  </si>
  <si>
    <t>決算額の状況（歳出）</t>
    <phoneticPr fontId="1"/>
  </si>
  <si>
    <t>　（注）地方財政状況調査による。</t>
    <rPh sb="2" eb="3">
      <t>チュウ</t>
    </rPh>
    <rPh sb="4" eb="6">
      <t>チホウ</t>
    </rPh>
    <rPh sb="6" eb="8">
      <t>ザイセイ</t>
    </rPh>
    <rPh sb="8" eb="10">
      <t>ジョウキョウ</t>
    </rPh>
    <rPh sb="10" eb="12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</si>
</sst>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thin">
        <color indexed="64"/>
      </right>
      <top/>
      <bottom/>
      <diagonal/>
    </border>
    <border>
      <left style="hair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indexed="64"/>
      </top>
      <bottom/>
      <diagonal/>
    </border>
    <border>
      <left style="hair">
        <color theme="1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6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left" vertical="center"/>
    </xf>
    <xf numFmtId="0" fontId="5" fillId="0" borderId="0" xfId="3" applyFont="1" applyFill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right" vertical="center"/>
    </xf>
    <xf numFmtId="0" fontId="5" fillId="0" borderId="0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right" vertical="center"/>
    </xf>
    <xf numFmtId="0" fontId="9" fillId="0" borderId="8" xfId="3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distributed" vertical="center"/>
    </xf>
    <xf numFmtId="0" fontId="9" fillId="0" borderId="9" xfId="3" applyFont="1" applyFill="1" applyBorder="1" applyAlignment="1">
      <alignment horizontal="distributed" vertical="center" indent="1"/>
    </xf>
    <xf numFmtId="0" fontId="9" fillId="0" borderId="0" xfId="3" applyFont="1" applyFill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distributed" vertical="center"/>
    </xf>
    <xf numFmtId="0" fontId="7" fillId="0" borderId="6" xfId="3" applyFont="1" applyFill="1" applyBorder="1" applyAlignment="1">
      <alignment horizontal="distributed" vertical="center" indent="1"/>
    </xf>
    <xf numFmtId="0" fontId="9" fillId="0" borderId="0" xfId="3" applyFont="1" applyFill="1" applyBorder="1" applyAlignment="1">
      <alignment horizontal="distributed" vertical="center"/>
    </xf>
    <xf numFmtId="0" fontId="9" fillId="0" borderId="6" xfId="3" applyFont="1" applyFill="1" applyBorder="1" applyAlignment="1">
      <alignment horizontal="distributed" vertical="center" indent="1"/>
    </xf>
    <xf numFmtId="0" fontId="7" fillId="0" borderId="7" xfId="3" applyFont="1" applyFill="1" applyBorder="1" applyAlignment="1">
      <alignment horizontal="distributed" vertical="center"/>
    </xf>
    <xf numFmtId="0" fontId="7" fillId="0" borderId="0" xfId="3" applyFont="1" applyFill="1" applyAlignment="1">
      <alignment horizontal="left" vertical="center"/>
    </xf>
    <xf numFmtId="38" fontId="7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0" fontId="12" fillId="0" borderId="0" xfId="3" applyFont="1" applyFill="1" applyBorder="1" applyAlignment="1">
      <alignment horizontal="centerContinuous" vertical="center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>
      <alignment horizontal="centerContinuous" vertical="center"/>
    </xf>
    <xf numFmtId="0" fontId="11" fillId="0" borderId="0" xfId="3" applyFont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distributed" vertical="center" indent="1"/>
    </xf>
    <xf numFmtId="176" fontId="7" fillId="0" borderId="8" xfId="1" applyNumberFormat="1" applyFont="1" applyFill="1" applyBorder="1" applyAlignment="1">
      <alignment vertical="center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20" xfId="1" applyNumberFormat="1" applyFont="1" applyFill="1" applyBorder="1" applyAlignment="1">
      <alignment horizontal="right" vertical="center"/>
    </xf>
    <xf numFmtId="0" fontId="7" fillId="0" borderId="22" xfId="3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vertical="center"/>
    </xf>
    <xf numFmtId="177" fontId="9" fillId="0" borderId="18" xfId="1" applyNumberFormat="1" applyFont="1" applyFill="1" applyBorder="1" applyAlignment="1">
      <alignment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distributed" vertical="center"/>
    </xf>
    <xf numFmtId="176" fontId="7" fillId="0" borderId="12" xfId="1" applyNumberFormat="1" applyFont="1" applyFill="1" applyBorder="1" applyAlignment="1">
      <alignment vertical="center"/>
    </xf>
    <xf numFmtId="177" fontId="7" fillId="0" borderId="23" xfId="1" applyNumberFormat="1" applyFont="1" applyFill="1" applyBorder="1" applyAlignment="1">
      <alignment vertical="center"/>
    </xf>
    <xf numFmtId="0" fontId="7" fillId="0" borderId="6" xfId="3" applyFont="1" applyFill="1" applyBorder="1" applyAlignment="1">
      <alignment horizontal="right" vertical="center" indent="1"/>
    </xf>
    <xf numFmtId="177" fontId="7" fillId="0" borderId="19" xfId="1" applyNumberFormat="1" applyFont="1" applyFill="1" applyBorder="1" applyAlignment="1">
      <alignment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distributed" vertical="center"/>
    </xf>
    <xf numFmtId="0" fontId="7" fillId="0" borderId="17" xfId="3" applyFont="1" applyFill="1" applyBorder="1" applyAlignment="1">
      <alignment horizontal="right" vertical="center" indent="1"/>
    </xf>
    <xf numFmtId="176" fontId="7" fillId="0" borderId="15" xfId="1" applyNumberFormat="1" applyFont="1" applyFill="1" applyBorder="1" applyAlignment="1">
      <alignment vertical="center"/>
    </xf>
    <xf numFmtId="177" fontId="7" fillId="0" borderId="24" xfId="1" applyNumberFormat="1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vertical="center"/>
    </xf>
    <xf numFmtId="177" fontId="9" fillId="0" borderId="19" xfId="1" applyNumberFormat="1" applyFont="1" applyFill="1" applyBorder="1" applyAlignment="1">
      <alignment vertical="center"/>
    </xf>
    <xf numFmtId="0" fontId="7" fillId="0" borderId="4" xfId="3" applyFont="1" applyFill="1" applyBorder="1" applyAlignment="1">
      <alignment horizontal="right" vertical="center" indent="1"/>
    </xf>
    <xf numFmtId="0" fontId="7" fillId="0" borderId="11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</cellXfs>
  <cellStyles count="6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511"/>
  <sheetViews>
    <sheetView showGridLines="0" tabSelected="1" view="pageBreakPreview" zoomScaleNormal="100" zoomScaleSheetLayoutView="100" workbookViewId="0">
      <selection activeCell="B8" sqref="B8"/>
    </sheetView>
  </sheetViews>
  <sheetFormatPr defaultRowHeight="13.5"/>
  <cols>
    <col min="1" max="1" width="1.625" style="1" customWidth="1"/>
    <col min="2" max="2" width="18.625" style="1" customWidth="1"/>
    <col min="3" max="3" width="1.625" style="1" customWidth="1"/>
    <col min="4" max="4" width="11.625" style="1" customWidth="1"/>
    <col min="5" max="5" width="7.625" style="1" customWidth="1"/>
    <col min="6" max="6" width="11.625" style="1" customWidth="1"/>
    <col min="7" max="7" width="7.625" style="1" customWidth="1"/>
    <col min="8" max="8" width="11.625" style="1" customWidth="1"/>
    <col min="9" max="9" width="7.625" style="1" customWidth="1"/>
    <col min="10" max="10" width="11.625" style="1" customWidth="1"/>
    <col min="11" max="11" width="7.625" style="1" customWidth="1"/>
    <col min="12" max="12" width="11.625" style="1" customWidth="1"/>
    <col min="13" max="13" width="7.625" style="1" customWidth="1"/>
    <col min="14" max="14" width="10.625" style="1" bestFit="1" customWidth="1"/>
    <col min="15" max="15" width="10.875" style="1" bestFit="1" customWidth="1"/>
    <col min="16" max="16384" width="9" style="1"/>
  </cols>
  <sheetData>
    <row r="1" spans="1:13" s="8" customFormat="1" ht="9">
      <c r="A1" s="7"/>
      <c r="M1" s="9"/>
    </row>
    <row r="3" spans="1:13" s="3" customFormat="1" ht="11.25">
      <c r="A3" s="27"/>
      <c r="B3" s="28"/>
      <c r="C3" s="28"/>
      <c r="D3" s="28"/>
      <c r="E3" s="28"/>
      <c r="F3" s="28"/>
      <c r="G3" s="10" t="s">
        <v>29</v>
      </c>
      <c r="H3" s="29" t="s">
        <v>30</v>
      </c>
      <c r="I3" s="30"/>
      <c r="J3" s="28"/>
      <c r="K3" s="30"/>
      <c r="L3" s="28"/>
      <c r="M3" s="30"/>
    </row>
    <row r="4" spans="1:13" s="6" customFormat="1" ht="11.25" thickBot="1">
      <c r="B4" s="11"/>
      <c r="C4" s="11"/>
      <c r="D4" s="11"/>
      <c r="E4" s="11"/>
      <c r="F4" s="11"/>
      <c r="G4" s="12"/>
      <c r="H4" s="11"/>
      <c r="I4" s="12"/>
      <c r="J4" s="11"/>
      <c r="K4" s="12"/>
      <c r="L4" s="11"/>
      <c r="M4" s="12" t="s">
        <v>26</v>
      </c>
    </row>
    <row r="5" spans="1:13" s="6" customFormat="1" ht="15.75" customHeight="1">
      <c r="A5" s="32"/>
      <c r="B5" s="57" t="s">
        <v>1</v>
      </c>
      <c r="C5" s="33"/>
      <c r="D5" s="59" t="s">
        <v>25</v>
      </c>
      <c r="E5" s="59"/>
      <c r="F5" s="59">
        <v>24</v>
      </c>
      <c r="G5" s="59"/>
      <c r="H5" s="59">
        <v>25</v>
      </c>
      <c r="I5" s="59"/>
      <c r="J5" s="59">
        <v>26</v>
      </c>
      <c r="K5" s="59"/>
      <c r="L5" s="59">
        <v>27</v>
      </c>
      <c r="M5" s="59"/>
    </row>
    <row r="6" spans="1:13" s="6" customFormat="1" ht="15.75" customHeight="1">
      <c r="A6" s="34"/>
      <c r="B6" s="58"/>
      <c r="C6" s="35"/>
      <c r="D6" s="34" t="s">
        <v>2</v>
      </c>
      <c r="E6" s="40" t="s">
        <v>3</v>
      </c>
      <c r="F6" s="34" t="s">
        <v>2</v>
      </c>
      <c r="G6" s="40" t="s">
        <v>3</v>
      </c>
      <c r="H6" s="34" t="s">
        <v>2</v>
      </c>
      <c r="I6" s="40" t="s">
        <v>3</v>
      </c>
      <c r="J6" s="34" t="s">
        <v>2</v>
      </c>
      <c r="K6" s="40" t="s">
        <v>3</v>
      </c>
      <c r="L6" s="34" t="s">
        <v>2</v>
      </c>
      <c r="M6" s="40" t="s">
        <v>3</v>
      </c>
    </row>
    <row r="7" spans="1:13" s="16" customFormat="1" ht="20.100000000000001" customHeight="1">
      <c r="A7" s="13"/>
      <c r="B7" s="14" t="s">
        <v>4</v>
      </c>
      <c r="C7" s="15"/>
      <c r="D7" s="41">
        <f>SUM(D14:D21)</f>
        <v>15269546</v>
      </c>
      <c r="E7" s="42">
        <v>100</v>
      </c>
      <c r="F7" s="41">
        <f>SUM(F14:F21)</f>
        <v>15379043</v>
      </c>
      <c r="G7" s="42">
        <v>100</v>
      </c>
      <c r="H7" s="41">
        <f>SUM(H14:H21)</f>
        <v>15997371</v>
      </c>
      <c r="I7" s="42">
        <v>100</v>
      </c>
      <c r="J7" s="41">
        <f>SUM(J14:J21)</f>
        <v>17770403</v>
      </c>
      <c r="K7" s="42">
        <v>100</v>
      </c>
      <c r="L7" s="41">
        <f>SUM(L14:L21)</f>
        <v>16777453</v>
      </c>
      <c r="M7" s="42">
        <v>100</v>
      </c>
    </row>
    <row r="8" spans="1:13" s="6" customFormat="1" ht="20.100000000000001" customHeight="1">
      <c r="A8" s="43"/>
      <c r="B8" s="44" t="s">
        <v>7</v>
      </c>
      <c r="C8" s="36"/>
      <c r="D8" s="45">
        <v>2147813</v>
      </c>
      <c r="E8" s="46">
        <v>14.1</v>
      </c>
      <c r="F8" s="45">
        <v>2184417</v>
      </c>
      <c r="G8" s="46">
        <v>14.2</v>
      </c>
      <c r="H8" s="45">
        <v>2152829</v>
      </c>
      <c r="I8" s="46">
        <v>13.5</v>
      </c>
      <c r="J8" s="45">
        <v>2224315</v>
      </c>
      <c r="K8" s="46">
        <v>12.5</v>
      </c>
      <c r="L8" s="45">
        <v>2229349</v>
      </c>
      <c r="M8" s="46">
        <v>13.3</v>
      </c>
    </row>
    <row r="9" spans="1:13" s="6" customFormat="1" ht="20.100000000000001" customHeight="1">
      <c r="A9" s="17"/>
      <c r="B9" s="18" t="s">
        <v>8</v>
      </c>
      <c r="C9" s="47"/>
      <c r="D9" s="37">
        <v>1430132</v>
      </c>
      <c r="E9" s="48">
        <v>9.4</v>
      </c>
      <c r="F9" s="37">
        <v>1443698</v>
      </c>
      <c r="G9" s="48">
        <v>9.4</v>
      </c>
      <c r="H9" s="37">
        <v>1431656</v>
      </c>
      <c r="I9" s="48">
        <v>8.9</v>
      </c>
      <c r="J9" s="37">
        <v>1470090</v>
      </c>
      <c r="K9" s="48">
        <v>8.3000000000000007</v>
      </c>
      <c r="L9" s="37">
        <v>1494969</v>
      </c>
      <c r="M9" s="48">
        <v>8.9</v>
      </c>
    </row>
    <row r="10" spans="1:13" s="6" customFormat="1" ht="20.100000000000001" customHeight="1">
      <c r="A10" s="17"/>
      <c r="B10" s="18" t="s">
        <v>9</v>
      </c>
      <c r="C10" s="19"/>
      <c r="D10" s="37">
        <v>3150350</v>
      </c>
      <c r="E10" s="48">
        <v>20.6</v>
      </c>
      <c r="F10" s="37">
        <v>3753256</v>
      </c>
      <c r="G10" s="48">
        <v>24.4</v>
      </c>
      <c r="H10" s="37">
        <v>3928648</v>
      </c>
      <c r="I10" s="48">
        <v>24.6</v>
      </c>
      <c r="J10" s="37">
        <v>4285363</v>
      </c>
      <c r="K10" s="48">
        <v>24.1</v>
      </c>
      <c r="L10" s="37">
        <v>4543724</v>
      </c>
      <c r="M10" s="48">
        <v>27.1</v>
      </c>
    </row>
    <row r="11" spans="1:13" s="6" customFormat="1" ht="20.100000000000001" customHeight="1">
      <c r="A11" s="17"/>
      <c r="B11" s="18" t="s">
        <v>6</v>
      </c>
      <c r="C11" s="19"/>
      <c r="D11" s="37">
        <v>2079608</v>
      </c>
      <c r="E11" s="48">
        <v>13.6</v>
      </c>
      <c r="F11" s="37">
        <v>1755561</v>
      </c>
      <c r="G11" s="48">
        <v>11.4</v>
      </c>
      <c r="H11" s="37">
        <v>1704056</v>
      </c>
      <c r="I11" s="48">
        <v>10.6</v>
      </c>
      <c r="J11" s="37">
        <v>1733343</v>
      </c>
      <c r="K11" s="48">
        <v>9.8000000000000007</v>
      </c>
      <c r="L11" s="37">
        <v>1740034</v>
      </c>
      <c r="M11" s="48">
        <v>10.4</v>
      </c>
    </row>
    <row r="12" spans="1:13" s="6" customFormat="1" ht="20.100000000000001" customHeight="1">
      <c r="A12" s="17"/>
      <c r="B12" s="18" t="s">
        <v>10</v>
      </c>
      <c r="C12" s="47"/>
      <c r="D12" s="37">
        <v>2078117</v>
      </c>
      <c r="E12" s="48">
        <v>13.6</v>
      </c>
      <c r="F12" s="37">
        <v>1753855</v>
      </c>
      <c r="G12" s="48">
        <v>11.4</v>
      </c>
      <c r="H12" s="37">
        <v>1702860</v>
      </c>
      <c r="I12" s="48">
        <v>10.6</v>
      </c>
      <c r="J12" s="37">
        <v>1731607</v>
      </c>
      <c r="K12" s="48">
        <v>9.8000000000000007</v>
      </c>
      <c r="L12" s="37">
        <v>1739438</v>
      </c>
      <c r="M12" s="48">
        <v>10.4</v>
      </c>
    </row>
    <row r="13" spans="1:13" s="6" customFormat="1" ht="20.100000000000001" customHeight="1">
      <c r="A13" s="49"/>
      <c r="B13" s="50" t="s">
        <v>11</v>
      </c>
      <c r="C13" s="51"/>
      <c r="D13" s="52">
        <v>1491</v>
      </c>
      <c r="E13" s="53">
        <v>0</v>
      </c>
      <c r="F13" s="52">
        <v>1706</v>
      </c>
      <c r="G13" s="53">
        <v>0</v>
      </c>
      <c r="H13" s="52">
        <v>1196</v>
      </c>
      <c r="I13" s="53">
        <v>0</v>
      </c>
      <c r="J13" s="52">
        <v>1736</v>
      </c>
      <c r="K13" s="53">
        <v>0</v>
      </c>
      <c r="L13" s="52">
        <v>596</v>
      </c>
      <c r="M13" s="53">
        <v>0</v>
      </c>
    </row>
    <row r="14" spans="1:13" s="16" customFormat="1" ht="20.100000000000001" customHeight="1">
      <c r="A14" s="13"/>
      <c r="B14" s="20" t="s">
        <v>5</v>
      </c>
      <c r="C14" s="21"/>
      <c r="D14" s="54">
        <f>SUM(D8,D10:D11)</f>
        <v>7377771</v>
      </c>
      <c r="E14" s="55">
        <f>+E8+E10+E11</f>
        <v>48.300000000000004</v>
      </c>
      <c r="F14" s="54">
        <v>7693234</v>
      </c>
      <c r="G14" s="55">
        <v>50</v>
      </c>
      <c r="H14" s="54">
        <f t="shared" ref="H14:M14" si="0">H11+H10+H8</f>
        <v>7785533</v>
      </c>
      <c r="I14" s="55">
        <f t="shared" si="0"/>
        <v>48.7</v>
      </c>
      <c r="J14" s="54">
        <f t="shared" si="0"/>
        <v>8243021</v>
      </c>
      <c r="K14" s="55">
        <f t="shared" si="0"/>
        <v>46.400000000000006</v>
      </c>
      <c r="L14" s="54">
        <f t="shared" si="0"/>
        <v>8513107</v>
      </c>
      <c r="M14" s="55">
        <f t="shared" si="0"/>
        <v>50.8</v>
      </c>
    </row>
    <row r="15" spans="1:13" s="6" customFormat="1" ht="20.100000000000001" customHeight="1">
      <c r="A15" s="43"/>
      <c r="B15" s="44" t="s">
        <v>12</v>
      </c>
      <c r="C15" s="36"/>
      <c r="D15" s="45">
        <v>2139659</v>
      </c>
      <c r="E15" s="46">
        <v>14</v>
      </c>
      <c r="F15" s="45">
        <v>2009878</v>
      </c>
      <c r="G15" s="46">
        <v>13.1</v>
      </c>
      <c r="H15" s="45">
        <v>1999761</v>
      </c>
      <c r="I15" s="46">
        <v>12.5</v>
      </c>
      <c r="J15" s="45">
        <v>2136799</v>
      </c>
      <c r="K15" s="46">
        <v>12</v>
      </c>
      <c r="L15" s="45">
        <v>2417229</v>
      </c>
      <c r="M15" s="46">
        <v>14.4</v>
      </c>
    </row>
    <row r="16" spans="1:13" s="6" customFormat="1" ht="20.100000000000001" customHeight="1">
      <c r="A16" s="17"/>
      <c r="B16" s="18" t="s">
        <v>13</v>
      </c>
      <c r="C16" s="19"/>
      <c r="D16" s="37">
        <v>155074</v>
      </c>
      <c r="E16" s="48">
        <v>1</v>
      </c>
      <c r="F16" s="37">
        <v>182034</v>
      </c>
      <c r="G16" s="48">
        <v>1.2</v>
      </c>
      <c r="H16" s="37">
        <v>168884</v>
      </c>
      <c r="I16" s="48">
        <v>1.1000000000000001</v>
      </c>
      <c r="J16" s="37">
        <v>193468</v>
      </c>
      <c r="K16" s="48">
        <v>1.1000000000000001</v>
      </c>
      <c r="L16" s="37">
        <v>227194</v>
      </c>
      <c r="M16" s="48">
        <v>1.3</v>
      </c>
    </row>
    <row r="17" spans="1:13" s="6" customFormat="1" ht="20.100000000000001" customHeight="1">
      <c r="A17" s="17"/>
      <c r="B17" s="18" t="s">
        <v>14</v>
      </c>
      <c r="C17" s="19"/>
      <c r="D17" s="37">
        <v>1858985</v>
      </c>
      <c r="E17" s="48">
        <v>12.2</v>
      </c>
      <c r="F17" s="37">
        <v>1898325</v>
      </c>
      <c r="G17" s="48">
        <v>12.3</v>
      </c>
      <c r="H17" s="37">
        <v>1807185</v>
      </c>
      <c r="I17" s="48">
        <v>11.3</v>
      </c>
      <c r="J17" s="37">
        <v>1768940</v>
      </c>
      <c r="K17" s="48">
        <v>10</v>
      </c>
      <c r="L17" s="37">
        <v>2325102</v>
      </c>
      <c r="M17" s="48">
        <v>13.9</v>
      </c>
    </row>
    <row r="18" spans="1:13" s="31" customFormat="1" ht="20.100000000000001" customHeight="1">
      <c r="A18" s="17"/>
      <c r="B18" s="18" t="s">
        <v>15</v>
      </c>
      <c r="C18" s="19"/>
      <c r="D18" s="37">
        <v>354917</v>
      </c>
      <c r="E18" s="48">
        <v>2.2999999999999998</v>
      </c>
      <c r="F18" s="37">
        <v>152931</v>
      </c>
      <c r="G18" s="48">
        <v>1</v>
      </c>
      <c r="H18" s="37">
        <v>102842</v>
      </c>
      <c r="I18" s="48">
        <v>0.6</v>
      </c>
      <c r="J18" s="37">
        <v>338276</v>
      </c>
      <c r="K18" s="48">
        <v>1.9</v>
      </c>
      <c r="L18" s="37">
        <v>369509</v>
      </c>
      <c r="M18" s="48">
        <v>2.2000000000000002</v>
      </c>
    </row>
    <row r="19" spans="1:13" s="6" customFormat="1" ht="20.100000000000001" customHeight="1">
      <c r="A19" s="17"/>
      <c r="B19" s="18" t="s">
        <v>16</v>
      </c>
      <c r="C19" s="19"/>
      <c r="D19" s="37">
        <v>26230</v>
      </c>
      <c r="E19" s="48">
        <v>0.2</v>
      </c>
      <c r="F19" s="37">
        <v>21817</v>
      </c>
      <c r="G19" s="48">
        <v>0.1</v>
      </c>
      <c r="H19" s="37">
        <v>48015</v>
      </c>
      <c r="I19" s="48">
        <v>0.3</v>
      </c>
      <c r="J19" s="37">
        <v>13204</v>
      </c>
      <c r="K19" s="48">
        <v>0.1</v>
      </c>
      <c r="L19" s="37">
        <v>7813</v>
      </c>
      <c r="M19" s="48">
        <v>0</v>
      </c>
    </row>
    <row r="20" spans="1:13" s="6" customFormat="1" ht="20.100000000000001" customHeight="1">
      <c r="A20" s="17"/>
      <c r="B20" s="18" t="s">
        <v>17</v>
      </c>
      <c r="C20" s="19"/>
      <c r="D20" s="37">
        <v>1282360</v>
      </c>
      <c r="E20" s="48">
        <v>8.4</v>
      </c>
      <c r="F20" s="37">
        <v>1368513</v>
      </c>
      <c r="G20" s="48">
        <v>8.9</v>
      </c>
      <c r="H20" s="37">
        <v>1523658</v>
      </c>
      <c r="I20" s="48">
        <v>9.5</v>
      </c>
      <c r="J20" s="37">
        <v>1464579</v>
      </c>
      <c r="K20" s="48">
        <v>8.1999999999999993</v>
      </c>
      <c r="L20" s="37">
        <v>1312136</v>
      </c>
      <c r="M20" s="48">
        <v>7.8</v>
      </c>
    </row>
    <row r="21" spans="1:13" s="6" customFormat="1" ht="20.100000000000001" customHeight="1">
      <c r="A21" s="17"/>
      <c r="B21" s="18" t="s">
        <v>18</v>
      </c>
      <c r="C21" s="19"/>
      <c r="D21" s="37">
        <v>2074550</v>
      </c>
      <c r="E21" s="48">
        <v>13.6</v>
      </c>
      <c r="F21" s="37">
        <v>2052311</v>
      </c>
      <c r="G21" s="48">
        <v>13.3</v>
      </c>
      <c r="H21" s="37">
        <v>2561493</v>
      </c>
      <c r="I21" s="48">
        <v>16</v>
      </c>
      <c r="J21" s="37">
        <v>3612116</v>
      </c>
      <c r="K21" s="48">
        <v>20.3</v>
      </c>
      <c r="L21" s="37">
        <v>1605363</v>
      </c>
      <c r="M21" s="48">
        <v>9.6</v>
      </c>
    </row>
    <row r="22" spans="1:13" s="6" customFormat="1" ht="20.100000000000001" customHeight="1">
      <c r="A22" s="17"/>
      <c r="B22" s="18" t="s">
        <v>19</v>
      </c>
      <c r="C22" s="47"/>
      <c r="D22" s="37">
        <v>59553</v>
      </c>
      <c r="E22" s="48">
        <v>0.4</v>
      </c>
      <c r="F22" s="37">
        <v>47468</v>
      </c>
      <c r="G22" s="48">
        <v>0.3</v>
      </c>
      <c r="H22" s="37">
        <v>53520</v>
      </c>
      <c r="I22" s="48">
        <v>0.3</v>
      </c>
      <c r="J22" s="37">
        <v>73086</v>
      </c>
      <c r="K22" s="48">
        <v>0.4</v>
      </c>
      <c r="L22" s="37">
        <v>42204</v>
      </c>
      <c r="M22" s="48">
        <v>0.3</v>
      </c>
    </row>
    <row r="23" spans="1:13" s="6" customFormat="1" ht="20.100000000000001" customHeight="1">
      <c r="A23" s="17"/>
      <c r="B23" s="18" t="s">
        <v>20</v>
      </c>
      <c r="C23" s="47"/>
      <c r="D23" s="37">
        <v>2074550</v>
      </c>
      <c r="E23" s="48">
        <v>13.6</v>
      </c>
      <c r="F23" s="37">
        <v>2052311</v>
      </c>
      <c r="G23" s="48">
        <v>13.3</v>
      </c>
      <c r="H23" s="37">
        <v>2561493</v>
      </c>
      <c r="I23" s="48">
        <v>16</v>
      </c>
      <c r="J23" s="37">
        <v>3612116</v>
      </c>
      <c r="K23" s="48">
        <v>20.3</v>
      </c>
      <c r="L23" s="37">
        <v>1605363</v>
      </c>
      <c r="M23" s="48">
        <v>9.6</v>
      </c>
    </row>
    <row r="24" spans="1:13" s="6" customFormat="1" ht="20.100000000000001" customHeight="1">
      <c r="A24" s="17"/>
      <c r="B24" s="18" t="s">
        <v>21</v>
      </c>
      <c r="C24" s="47"/>
      <c r="D24" s="37">
        <v>1289232</v>
      </c>
      <c r="E24" s="48">
        <v>8.5</v>
      </c>
      <c r="F24" s="37">
        <v>1480189</v>
      </c>
      <c r="G24" s="48">
        <v>9.6</v>
      </c>
      <c r="H24" s="37">
        <v>1512406</v>
      </c>
      <c r="I24" s="48">
        <v>9.4</v>
      </c>
      <c r="J24" s="37">
        <v>2347490</v>
      </c>
      <c r="K24" s="48">
        <v>13.2</v>
      </c>
      <c r="L24" s="37">
        <v>1029899</v>
      </c>
      <c r="M24" s="48">
        <v>6.2</v>
      </c>
    </row>
    <row r="25" spans="1:13" s="6" customFormat="1" ht="20.100000000000001" customHeight="1">
      <c r="A25" s="17"/>
      <c r="B25" s="18" t="s">
        <v>22</v>
      </c>
      <c r="C25" s="47"/>
      <c r="D25" s="37">
        <f>+D23-D24</f>
        <v>785318</v>
      </c>
      <c r="E25" s="48">
        <v>5.0999999999999996</v>
      </c>
      <c r="F25" s="37">
        <v>572122</v>
      </c>
      <c r="G25" s="48">
        <v>3.7</v>
      </c>
      <c r="H25" s="37">
        <v>1049087</v>
      </c>
      <c r="I25" s="48">
        <v>6.6</v>
      </c>
      <c r="J25" s="37">
        <v>1264626</v>
      </c>
      <c r="K25" s="48">
        <v>7.1</v>
      </c>
      <c r="L25" s="37">
        <v>575464</v>
      </c>
      <c r="M25" s="48">
        <v>3.4</v>
      </c>
    </row>
    <row r="26" spans="1:13" s="6" customFormat="1" ht="20.100000000000001" customHeight="1">
      <c r="A26" s="34"/>
      <c r="B26" s="22" t="s">
        <v>23</v>
      </c>
      <c r="C26" s="56"/>
      <c r="D26" s="38" t="s">
        <v>0</v>
      </c>
      <c r="E26" s="39" t="s">
        <v>0</v>
      </c>
      <c r="F26" s="38" t="s">
        <v>27</v>
      </c>
      <c r="G26" s="39" t="s">
        <v>27</v>
      </c>
      <c r="H26" s="38" t="s">
        <v>27</v>
      </c>
      <c r="I26" s="39" t="s">
        <v>27</v>
      </c>
      <c r="J26" s="38" t="s">
        <v>27</v>
      </c>
      <c r="K26" s="39" t="s">
        <v>27</v>
      </c>
      <c r="L26" s="38" t="s">
        <v>28</v>
      </c>
      <c r="M26" s="39" t="s">
        <v>28</v>
      </c>
    </row>
    <row r="27" spans="1:13" s="6" customFormat="1" ht="10.5">
      <c r="A27" s="23" t="s">
        <v>24</v>
      </c>
      <c r="B27" s="23"/>
      <c r="E27" s="24"/>
      <c r="G27" s="24"/>
    </row>
    <row r="28" spans="1:13" s="26" customFormat="1" ht="9.75">
      <c r="A28" s="25" t="s">
        <v>31</v>
      </c>
      <c r="B28" s="25"/>
    </row>
    <row r="29" spans="1:13">
      <c r="A29" s="2"/>
    </row>
    <row r="30" spans="1:13">
      <c r="A30" s="4"/>
      <c r="B30" s="4"/>
    </row>
    <row r="31" spans="1:13">
      <c r="A31" s="4"/>
      <c r="B31" s="4"/>
    </row>
    <row r="32" spans="1:13">
      <c r="A32" s="4"/>
      <c r="B32" s="4"/>
    </row>
    <row r="33" spans="1:91">
      <c r="A33" s="4"/>
      <c r="B33" s="4"/>
    </row>
    <row r="38" spans="1:91">
      <c r="CM38" s="5"/>
    </row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</sheetData>
  <mergeCells count="6">
    <mergeCell ref="L5:M5"/>
    <mergeCell ref="B5:B6"/>
    <mergeCell ref="D5:E5"/>
    <mergeCell ref="F5:G5"/>
    <mergeCell ref="H5:I5"/>
    <mergeCell ref="J5:K5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firstPageNumber="16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162-163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2017-05-22T00:36:31Z</dcterms:modified>
</cp:coreProperties>
</file>