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37" sheetId="33" r:id="rId1"/>
  </sheets>
  <definedNames>
    <definedName name="_xlnm.Print_Area" localSheetId="0">'37'!$A$1:$M$19</definedName>
  </definedNames>
  <calcPr calcId="145621"/>
</workbook>
</file>

<file path=xl/calcChain.xml><?xml version="1.0" encoding="utf-8"?>
<calcChain xmlns="http://schemas.openxmlformats.org/spreadsheetml/2006/main">
  <c r="L13" i="33" l="1"/>
  <c r="H13" i="33"/>
  <c r="L12" i="33"/>
  <c r="H12" i="33"/>
  <c r="H11" i="33" s="1"/>
  <c r="J11" i="33"/>
  <c r="L11" i="33"/>
  <c r="F11" i="33"/>
  <c r="D11" i="33"/>
  <c r="B11" i="33"/>
  <c r="L10" i="33"/>
  <c r="H10" i="33"/>
  <c r="H8" i="33" s="1"/>
  <c r="L9" i="33"/>
  <c r="H9" i="33"/>
  <c r="J8" i="33"/>
  <c r="F8" i="33"/>
  <c r="D8" i="33"/>
  <c r="B8" i="33"/>
  <c r="L7" i="33"/>
  <c r="H7" i="33"/>
  <c r="L6" i="33"/>
  <c r="H6" i="33"/>
  <c r="H5" i="33" s="1"/>
  <c r="J5" i="33"/>
  <c r="L5" i="33" s="1"/>
  <c r="F5" i="33"/>
  <c r="D5" i="33"/>
  <c r="B5" i="33"/>
  <c r="L8" i="33" l="1"/>
</calcChain>
</file>

<file path=xl/sharedStrings.xml><?xml version="1.0" encoding="utf-8"?>
<sst xmlns="http://schemas.openxmlformats.org/spreadsheetml/2006/main" count="29" uniqueCount="22">
  <si>
    <t>男</t>
    <rPh sb="0" eb="1">
      <t>オトコ</t>
    </rPh>
    <phoneticPr fontId="1"/>
  </si>
  <si>
    <t>女</t>
    <rPh sb="0" eb="1">
      <t>オンナ</t>
    </rPh>
    <phoneticPr fontId="1"/>
  </si>
  <si>
    <t>平成12年</t>
    <rPh sb="0" eb="2">
      <t>ヘイセイ</t>
    </rPh>
    <rPh sb="4" eb="5">
      <t>ネン</t>
    </rPh>
    <phoneticPr fontId="1"/>
  </si>
  <si>
    <t>資料：国勢調査</t>
    <rPh sb="0" eb="2">
      <t>シリョウ</t>
    </rPh>
    <rPh sb="3" eb="5">
      <t>コクセイ</t>
    </rPh>
    <rPh sb="5" eb="7">
      <t>チョウサ</t>
    </rPh>
    <phoneticPr fontId="1"/>
  </si>
  <si>
    <t>平成22年</t>
    <rPh sb="0" eb="2">
      <t>ヘイセイ</t>
    </rPh>
    <rPh sb="4" eb="5">
      <t>ネン</t>
    </rPh>
    <phoneticPr fontId="1"/>
  </si>
  <si>
    <t>平成７年</t>
    <rPh sb="0" eb="2">
      <t>ヘイセイ</t>
    </rPh>
    <rPh sb="3" eb="4">
      <t>ネン</t>
    </rPh>
    <phoneticPr fontId="1"/>
  </si>
  <si>
    <t>平成17年</t>
    <rPh sb="0" eb="2">
      <t>ヘイセイ</t>
    </rPh>
    <rPh sb="4" eb="5">
      <t>ネン</t>
    </rPh>
    <phoneticPr fontId="1"/>
  </si>
  <si>
    <t>（12）夜間人口・昼間人口（15歳未満を含む）</t>
    <rPh sb="4" eb="6">
      <t>ヤカン</t>
    </rPh>
    <rPh sb="6" eb="8">
      <t>ジンコウ</t>
    </rPh>
    <rPh sb="9" eb="11">
      <t>チュウカン</t>
    </rPh>
    <rPh sb="11" eb="13">
      <t>ジンコウ</t>
    </rPh>
    <rPh sb="16" eb="17">
      <t>サイ</t>
    </rPh>
    <rPh sb="17" eb="19">
      <t>ミマン</t>
    </rPh>
    <rPh sb="20" eb="21">
      <t>フク</t>
    </rPh>
    <phoneticPr fontId="1"/>
  </si>
  <si>
    <t>各年10月１日現在　単位：人</t>
    <rPh sb="10" eb="12">
      <t>タンイ</t>
    </rPh>
    <rPh sb="13" eb="14">
      <t>ニン</t>
    </rPh>
    <phoneticPr fontId="1"/>
  </si>
  <si>
    <t>年・男女</t>
    <rPh sb="0" eb="1">
      <t>ネン</t>
    </rPh>
    <rPh sb="2" eb="4">
      <t>ダンジョ</t>
    </rPh>
    <phoneticPr fontId="1"/>
  </si>
  <si>
    <t>夜間人口</t>
    <rPh sb="0" eb="2">
      <t>ヤカン</t>
    </rPh>
    <rPh sb="2" eb="4">
      <t>ジンコウ</t>
    </rPh>
    <phoneticPr fontId="1"/>
  </si>
  <si>
    <t>流出人口</t>
    <rPh sb="0" eb="2">
      <t>リュウシュツ</t>
    </rPh>
    <rPh sb="2" eb="4">
      <t>ジンコウ</t>
    </rPh>
    <phoneticPr fontId="1"/>
  </si>
  <si>
    <t>流入人口</t>
    <rPh sb="0" eb="2">
      <t>リュウニュウ</t>
    </rPh>
    <rPh sb="2" eb="4">
      <t>ジンコウ</t>
    </rPh>
    <phoneticPr fontId="1"/>
  </si>
  <si>
    <t>流入超過</t>
    <rPh sb="0" eb="2">
      <t>リュウニュウ</t>
    </rPh>
    <rPh sb="2" eb="4">
      <t>チョウカ</t>
    </rPh>
    <phoneticPr fontId="1"/>
  </si>
  <si>
    <t>昼間人口</t>
    <rPh sb="0" eb="2">
      <t>チュウカン</t>
    </rPh>
    <rPh sb="2" eb="4">
      <t>ジンコウ</t>
    </rPh>
    <phoneticPr fontId="1"/>
  </si>
  <si>
    <t>（常住人口）</t>
    <rPh sb="1" eb="3">
      <t>ジョウジュウ</t>
    </rPh>
    <rPh sb="3" eb="5">
      <t>ジンコウ</t>
    </rPh>
    <phoneticPr fontId="1"/>
  </si>
  <si>
    <t>人口</t>
    <rPh sb="0" eb="2">
      <t>ジンコウ</t>
    </rPh>
    <phoneticPr fontId="1"/>
  </si>
  <si>
    <t>指数</t>
    <rPh sb="0" eb="2">
      <t>シスウ</t>
    </rPh>
    <phoneticPr fontId="1"/>
  </si>
  <si>
    <t>　　　　　　△3,351</t>
    <phoneticPr fontId="1"/>
  </si>
  <si>
    <t>　　　　　　△2,604</t>
    <phoneticPr fontId="1"/>
  </si>
  <si>
    <t>　　　　　　　△747</t>
    <phoneticPr fontId="1"/>
  </si>
  <si>
    <t>　（注）・昼間人口指数とは夜間人口100人当たりの昼間人口をいう。　・年齢不詳については集計から除外している。</t>
    <rPh sb="2" eb="3">
      <t>チュウ</t>
    </rPh>
    <rPh sb="5" eb="7">
      <t>チュウカン</t>
    </rPh>
    <rPh sb="7" eb="9">
      <t>ジンコウ</t>
    </rPh>
    <rPh sb="9" eb="11">
      <t>シスウ</t>
    </rPh>
    <rPh sb="13" eb="15">
      <t>ヤカン</t>
    </rPh>
    <rPh sb="15" eb="17">
      <t>ジンコウ</t>
    </rPh>
    <rPh sb="20" eb="21">
      <t>ニン</t>
    </rPh>
    <rPh sb="21" eb="22">
      <t>ア</t>
    </rPh>
    <rPh sb="25" eb="27">
      <t>チュウカン</t>
    </rPh>
    <rPh sb="27" eb="29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</si>
</sst>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</cellStyleXfs>
  <cellXfs count="46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8" fillId="0" borderId="0" xfId="4" applyFont="1" applyFill="1">
      <alignment vertical="center"/>
    </xf>
    <xf numFmtId="0" fontId="5" fillId="0" borderId="0" xfId="4" applyFont="1" applyFill="1">
      <alignment vertical="center"/>
    </xf>
    <xf numFmtId="0" fontId="5" fillId="0" borderId="0" xfId="4" applyFont="1" applyFill="1" applyAlignment="1">
      <alignment horizontal="centerContinuous" vertical="center"/>
    </xf>
    <xf numFmtId="0" fontId="7" fillId="0" borderId="0" xfId="4" applyFont="1" applyFill="1">
      <alignment vertical="center"/>
    </xf>
    <xf numFmtId="0" fontId="5" fillId="0" borderId="0" xfId="9" applyFont="1" applyFill="1" applyAlignment="1">
      <alignment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center" vertical="center"/>
    </xf>
    <xf numFmtId="0" fontId="6" fillId="0" borderId="0" xfId="4" applyFont="1" applyFill="1">
      <alignment vertical="center"/>
    </xf>
    <xf numFmtId="0" fontId="9" fillId="0" borderId="3" xfId="4" applyFont="1" applyFill="1" applyBorder="1" applyAlignment="1">
      <alignment horizontal="center" vertical="center"/>
    </xf>
    <xf numFmtId="177" fontId="7" fillId="0" borderId="1" xfId="4" applyNumberFormat="1" applyFont="1" applyFill="1" applyBorder="1" applyAlignment="1">
      <alignment vertical="center"/>
    </xf>
    <xf numFmtId="177" fontId="7" fillId="0" borderId="9" xfId="4" applyNumberFormat="1" applyFont="1" applyFill="1" applyBorder="1" applyAlignment="1">
      <alignment vertical="center"/>
    </xf>
    <xf numFmtId="0" fontId="8" fillId="0" borderId="0" xfId="9" applyFont="1" applyFill="1" applyAlignment="1">
      <alignment vertical="center"/>
    </xf>
    <xf numFmtId="177" fontId="9" fillId="0" borderId="1" xfId="4" applyNumberFormat="1" applyFont="1" applyFill="1" applyBorder="1" applyAlignment="1">
      <alignment vertical="center"/>
    </xf>
    <xf numFmtId="177" fontId="9" fillId="0" borderId="9" xfId="4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7" fontId="7" fillId="0" borderId="1" xfId="4" applyNumberFormat="1" applyFont="1" applyFill="1" applyBorder="1" applyAlignment="1">
      <alignment vertical="center"/>
    </xf>
    <xf numFmtId="177" fontId="7" fillId="0" borderId="9" xfId="4" applyNumberFormat="1" applyFont="1" applyFill="1" applyBorder="1" applyAlignment="1">
      <alignment vertical="center"/>
    </xf>
    <xf numFmtId="176" fontId="9" fillId="0" borderId="1" xfId="4" applyNumberFormat="1" applyFont="1" applyFill="1" applyBorder="1" applyAlignment="1">
      <alignment vertical="center"/>
    </xf>
    <xf numFmtId="176" fontId="9" fillId="0" borderId="9" xfId="4" applyNumberFormat="1" applyFont="1" applyFill="1" applyBorder="1" applyAlignment="1">
      <alignment vertical="center"/>
    </xf>
    <xf numFmtId="176" fontId="9" fillId="0" borderId="1" xfId="4" applyNumberFormat="1" applyFont="1" applyFill="1" applyBorder="1" applyAlignment="1">
      <alignment horizontal="right" vertical="center"/>
    </xf>
    <xf numFmtId="176" fontId="9" fillId="0" borderId="9" xfId="4" applyNumberFormat="1" applyFont="1" applyFill="1" applyBorder="1" applyAlignment="1">
      <alignment horizontal="right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177" fontId="9" fillId="0" borderId="1" xfId="4" applyNumberFormat="1" applyFont="1" applyFill="1" applyBorder="1" applyAlignment="1">
      <alignment vertical="center"/>
    </xf>
    <xf numFmtId="177" fontId="9" fillId="0" borderId="9" xfId="4" applyNumberFormat="1" applyFont="1" applyFill="1" applyBorder="1" applyAlignment="1">
      <alignment vertical="center"/>
    </xf>
    <xf numFmtId="177" fontId="9" fillId="0" borderId="7" xfId="4" applyNumberFormat="1" applyFont="1" applyFill="1" applyBorder="1" applyAlignment="1">
      <alignment vertical="center"/>
    </xf>
    <xf numFmtId="177" fontId="9" fillId="0" borderId="11" xfId="4" applyNumberFormat="1" applyFont="1" applyFill="1" applyBorder="1" applyAlignment="1">
      <alignment vertical="center"/>
    </xf>
    <xf numFmtId="176" fontId="9" fillId="0" borderId="7" xfId="4" applyNumberFormat="1" applyFont="1" applyFill="1" applyBorder="1" applyAlignment="1">
      <alignment vertical="center"/>
    </xf>
    <xf numFmtId="176" fontId="9" fillId="0" borderId="11" xfId="4" applyNumberFormat="1" applyFont="1" applyFill="1" applyBorder="1" applyAlignment="1">
      <alignment vertical="center"/>
    </xf>
    <xf numFmtId="176" fontId="7" fillId="0" borderId="8" xfId="4" applyNumberFormat="1" applyFont="1" applyFill="1" applyBorder="1" applyAlignment="1">
      <alignment vertical="center"/>
    </xf>
    <xf numFmtId="176" fontId="7" fillId="0" borderId="10" xfId="4" applyNumberFormat="1" applyFont="1" applyFill="1" applyBorder="1" applyAlignment="1">
      <alignment vertical="center"/>
    </xf>
    <xf numFmtId="177" fontId="7" fillId="0" borderId="8" xfId="4" applyNumberFormat="1" applyFont="1" applyFill="1" applyBorder="1" applyAlignment="1">
      <alignment vertical="center"/>
    </xf>
    <xf numFmtId="177" fontId="7" fillId="0" borderId="10" xfId="4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horizontal="right" vertical="center"/>
    </xf>
    <xf numFmtId="176" fontId="7" fillId="0" borderId="9" xfId="4" applyNumberFormat="1" applyFont="1" applyFill="1" applyBorder="1" applyAlignment="1">
      <alignment horizontal="right" vertical="center"/>
    </xf>
    <xf numFmtId="176" fontId="7" fillId="0" borderId="8" xfId="4" applyNumberFormat="1" applyFont="1" applyFill="1" applyBorder="1" applyAlignment="1">
      <alignment horizontal="right" vertical="center"/>
    </xf>
    <xf numFmtId="176" fontId="7" fillId="0" borderId="10" xfId="4" applyNumberFormat="1" applyFont="1" applyFill="1" applyBorder="1" applyAlignment="1">
      <alignment horizontal="right"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14" xfId="9"/>
    <cellStyle name="標準_021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0"/>
  <sheetViews>
    <sheetView showGridLines="0" tabSelected="1" zoomScaleNormal="100" zoomScaleSheetLayoutView="100" workbookViewId="0">
      <selection activeCell="A19" sqref="A19"/>
    </sheetView>
  </sheetViews>
  <sheetFormatPr defaultRowHeight="13.5"/>
  <cols>
    <col min="1" max="1" width="8.875" style="1" customWidth="1"/>
    <col min="2" max="5" width="3.625" style="1" customWidth="1"/>
    <col min="6" max="7" width="4.25" style="1" customWidth="1"/>
    <col min="8" max="9" width="5.75" style="1" customWidth="1"/>
    <col min="10" max="13" width="4.25" style="1" customWidth="1"/>
    <col min="14" max="16384" width="9" style="1"/>
  </cols>
  <sheetData>
    <row r="1" spans="1:13" ht="16.5" customHeight="1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"/>
    </row>
    <row r="2" spans="1:13" ht="1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9" t="s">
        <v>8</v>
      </c>
    </row>
    <row r="3" spans="1:13" ht="13.5" customHeight="1">
      <c r="A3" s="26" t="s">
        <v>9</v>
      </c>
      <c r="B3" s="28" t="s">
        <v>10</v>
      </c>
      <c r="C3" s="29"/>
      <c r="D3" s="28" t="s">
        <v>11</v>
      </c>
      <c r="E3" s="29"/>
      <c r="F3" s="28" t="s">
        <v>12</v>
      </c>
      <c r="G3" s="29"/>
      <c r="H3" s="28" t="s">
        <v>13</v>
      </c>
      <c r="I3" s="29"/>
      <c r="J3" s="28" t="s">
        <v>14</v>
      </c>
      <c r="K3" s="29"/>
      <c r="L3" s="28" t="s">
        <v>14</v>
      </c>
      <c r="M3" s="29"/>
    </row>
    <row r="4" spans="1:13" ht="13.5" customHeight="1">
      <c r="A4" s="27"/>
      <c r="B4" s="30" t="s">
        <v>15</v>
      </c>
      <c r="C4" s="31"/>
      <c r="D4" s="30"/>
      <c r="E4" s="31"/>
      <c r="F4" s="30"/>
      <c r="G4" s="31"/>
      <c r="H4" s="30" t="s">
        <v>16</v>
      </c>
      <c r="I4" s="31"/>
      <c r="J4" s="30"/>
      <c r="K4" s="31"/>
      <c r="L4" s="30" t="s">
        <v>17</v>
      </c>
      <c r="M4" s="31"/>
    </row>
    <row r="5" spans="1:13" s="11" customFormat="1" ht="12" customHeight="1">
      <c r="A5" s="10" t="s">
        <v>5</v>
      </c>
      <c r="B5" s="36">
        <f>SUM(B6:C7)</f>
        <v>42944</v>
      </c>
      <c r="C5" s="37"/>
      <c r="D5" s="36">
        <f>SUM(D6:E7)</f>
        <v>14822</v>
      </c>
      <c r="E5" s="37"/>
      <c r="F5" s="36">
        <f>SUM(F6:G7)</f>
        <v>14737</v>
      </c>
      <c r="G5" s="37"/>
      <c r="H5" s="36">
        <f>SUM(H6:I7)</f>
        <v>-85</v>
      </c>
      <c r="I5" s="37"/>
      <c r="J5" s="36">
        <f>SUM(J6:K7)</f>
        <v>42859</v>
      </c>
      <c r="K5" s="37"/>
      <c r="L5" s="34">
        <f t="shared" ref="L5:L12" si="0">J5/B5*100</f>
        <v>99.802067809239929</v>
      </c>
      <c r="M5" s="35"/>
    </row>
    <row r="6" spans="1:13" ht="12" customHeight="1">
      <c r="A6" s="8" t="s">
        <v>0</v>
      </c>
      <c r="B6" s="18">
        <v>23074</v>
      </c>
      <c r="C6" s="19"/>
      <c r="D6" s="18">
        <v>9583</v>
      </c>
      <c r="E6" s="19"/>
      <c r="F6" s="18">
        <v>9859</v>
      </c>
      <c r="G6" s="19"/>
      <c r="H6" s="18">
        <f>F6-D6</f>
        <v>276</v>
      </c>
      <c r="I6" s="19"/>
      <c r="J6" s="18">
        <v>23350</v>
      </c>
      <c r="K6" s="19"/>
      <c r="L6" s="20">
        <f t="shared" si="0"/>
        <v>101.19615151252492</v>
      </c>
      <c r="M6" s="21"/>
    </row>
    <row r="7" spans="1:13" ht="12" customHeight="1">
      <c r="A7" s="8" t="s">
        <v>1</v>
      </c>
      <c r="B7" s="18">
        <v>19870</v>
      </c>
      <c r="C7" s="19"/>
      <c r="D7" s="18">
        <v>5239</v>
      </c>
      <c r="E7" s="19"/>
      <c r="F7" s="18">
        <v>4878</v>
      </c>
      <c r="G7" s="19"/>
      <c r="H7" s="18">
        <f>F7-D7</f>
        <v>-361</v>
      </c>
      <c r="I7" s="19"/>
      <c r="J7" s="18">
        <v>19509</v>
      </c>
      <c r="K7" s="19"/>
      <c r="L7" s="20">
        <f t="shared" si="0"/>
        <v>98.183190739808751</v>
      </c>
      <c r="M7" s="21"/>
    </row>
    <row r="8" spans="1:13" ht="12" customHeight="1">
      <c r="A8" s="12" t="s">
        <v>2</v>
      </c>
      <c r="B8" s="22">
        <f>SUM(B9:C10)</f>
        <v>44817</v>
      </c>
      <c r="C8" s="23"/>
      <c r="D8" s="22">
        <f>SUM(D9:E10)</f>
        <v>15416</v>
      </c>
      <c r="E8" s="23"/>
      <c r="F8" s="22">
        <f>SUM(F9:G10)</f>
        <v>15565</v>
      </c>
      <c r="G8" s="23"/>
      <c r="H8" s="22">
        <f>SUM(H9:I10)</f>
        <v>149</v>
      </c>
      <c r="I8" s="23"/>
      <c r="J8" s="22">
        <f>SUM(J9:K10)</f>
        <v>44966</v>
      </c>
      <c r="K8" s="23"/>
      <c r="L8" s="32">
        <f t="shared" si="0"/>
        <v>100.33246312783095</v>
      </c>
      <c r="M8" s="33"/>
    </row>
    <row r="9" spans="1:13" ht="12" customHeight="1">
      <c r="A9" s="8" t="s">
        <v>0</v>
      </c>
      <c r="B9" s="18">
        <v>23786</v>
      </c>
      <c r="C9" s="19"/>
      <c r="D9" s="18">
        <v>9793</v>
      </c>
      <c r="E9" s="19"/>
      <c r="F9" s="18">
        <v>9898</v>
      </c>
      <c r="G9" s="19"/>
      <c r="H9" s="18">
        <f>F9-D9</f>
        <v>105</v>
      </c>
      <c r="I9" s="19"/>
      <c r="J9" s="18">
        <v>23891</v>
      </c>
      <c r="K9" s="19"/>
      <c r="L9" s="20">
        <f t="shared" si="0"/>
        <v>100.44143613890523</v>
      </c>
      <c r="M9" s="21"/>
    </row>
    <row r="10" spans="1:13" ht="12" customHeight="1">
      <c r="A10" s="8" t="s">
        <v>1</v>
      </c>
      <c r="B10" s="18">
        <v>21031</v>
      </c>
      <c r="C10" s="19"/>
      <c r="D10" s="18">
        <v>5623</v>
      </c>
      <c r="E10" s="19"/>
      <c r="F10" s="18">
        <v>5667</v>
      </c>
      <c r="G10" s="19"/>
      <c r="H10" s="18">
        <f>F10-D10</f>
        <v>44</v>
      </c>
      <c r="I10" s="19"/>
      <c r="J10" s="18">
        <v>21075</v>
      </c>
      <c r="K10" s="19"/>
      <c r="L10" s="20">
        <f t="shared" si="0"/>
        <v>100.20921496838</v>
      </c>
      <c r="M10" s="21"/>
    </row>
    <row r="11" spans="1:13" ht="12" customHeight="1">
      <c r="A11" s="12" t="s">
        <v>6</v>
      </c>
      <c r="B11" s="22">
        <f>SUM(B12:C13)</f>
        <v>47965</v>
      </c>
      <c r="C11" s="23"/>
      <c r="D11" s="22">
        <f>SUM(D12:E13)</f>
        <v>16144</v>
      </c>
      <c r="E11" s="23"/>
      <c r="F11" s="22">
        <f>SUM(F12:G13)</f>
        <v>15796</v>
      </c>
      <c r="G11" s="23"/>
      <c r="H11" s="22">
        <f>SUM(H12:I13)</f>
        <v>-348</v>
      </c>
      <c r="I11" s="23"/>
      <c r="J11" s="22">
        <f>SUM(J12:K13)</f>
        <v>47617</v>
      </c>
      <c r="K11" s="23"/>
      <c r="L11" s="32">
        <f t="shared" si="0"/>
        <v>99.274470968414477</v>
      </c>
      <c r="M11" s="33"/>
    </row>
    <row r="12" spans="1:13" ht="12" customHeight="1">
      <c r="A12" s="8" t="s">
        <v>0</v>
      </c>
      <c r="B12" s="18">
        <v>25247</v>
      </c>
      <c r="C12" s="19"/>
      <c r="D12" s="18">
        <v>9862</v>
      </c>
      <c r="E12" s="19"/>
      <c r="F12" s="18">
        <v>9581</v>
      </c>
      <c r="G12" s="19"/>
      <c r="H12" s="18">
        <f>F12-D12</f>
        <v>-281</v>
      </c>
      <c r="I12" s="19"/>
      <c r="J12" s="18">
        <v>24966</v>
      </c>
      <c r="K12" s="19"/>
      <c r="L12" s="20">
        <f t="shared" si="0"/>
        <v>98.886996474828692</v>
      </c>
      <c r="M12" s="21"/>
    </row>
    <row r="13" spans="1:13" ht="12" customHeight="1">
      <c r="A13" s="8" t="s">
        <v>1</v>
      </c>
      <c r="B13" s="18">
        <v>22718</v>
      </c>
      <c r="C13" s="19"/>
      <c r="D13" s="18">
        <v>6282</v>
      </c>
      <c r="E13" s="19"/>
      <c r="F13" s="18">
        <v>6215</v>
      </c>
      <c r="G13" s="19"/>
      <c r="H13" s="18">
        <f>F13-D13</f>
        <v>-67</v>
      </c>
      <c r="I13" s="19"/>
      <c r="J13" s="18">
        <v>22651</v>
      </c>
      <c r="K13" s="19"/>
      <c r="L13" s="20">
        <f>J13/B13*100</f>
        <v>99.705079672506386</v>
      </c>
      <c r="M13" s="21"/>
    </row>
    <row r="14" spans="1:13" ht="12" customHeight="1">
      <c r="A14" s="12" t="s">
        <v>4</v>
      </c>
      <c r="B14" s="22">
        <v>51885</v>
      </c>
      <c r="C14" s="23"/>
      <c r="D14" s="22">
        <v>17992</v>
      </c>
      <c r="E14" s="23"/>
      <c r="F14" s="22">
        <v>14641</v>
      </c>
      <c r="G14" s="23"/>
      <c r="H14" s="24" t="s">
        <v>18</v>
      </c>
      <c r="I14" s="25"/>
      <c r="J14" s="24">
        <v>48534</v>
      </c>
      <c r="K14" s="25"/>
      <c r="L14" s="16"/>
      <c r="M14" s="17">
        <v>93.5</v>
      </c>
    </row>
    <row r="15" spans="1:13" ht="12" customHeight="1">
      <c r="A15" s="8" t="s">
        <v>0</v>
      </c>
      <c r="B15" s="18">
        <v>27288</v>
      </c>
      <c r="C15" s="19"/>
      <c r="D15" s="18">
        <v>10862</v>
      </c>
      <c r="E15" s="19"/>
      <c r="F15" s="18">
        <v>8258</v>
      </c>
      <c r="G15" s="19"/>
      <c r="H15" s="42" t="s">
        <v>19</v>
      </c>
      <c r="I15" s="43"/>
      <c r="J15" s="42">
        <v>24684</v>
      </c>
      <c r="K15" s="43"/>
      <c r="L15" s="13"/>
      <c r="M15" s="14">
        <v>90.5</v>
      </c>
    </row>
    <row r="16" spans="1:13" ht="12" customHeight="1">
      <c r="A16" s="7" t="s">
        <v>1</v>
      </c>
      <c r="B16" s="38">
        <v>24597</v>
      </c>
      <c r="C16" s="39"/>
      <c r="D16" s="38">
        <v>7130</v>
      </c>
      <c r="E16" s="39"/>
      <c r="F16" s="38">
        <v>6383</v>
      </c>
      <c r="G16" s="39"/>
      <c r="H16" s="44" t="s">
        <v>20</v>
      </c>
      <c r="I16" s="45"/>
      <c r="J16" s="38">
        <v>23850</v>
      </c>
      <c r="K16" s="39"/>
      <c r="L16" s="40">
        <v>97</v>
      </c>
      <c r="M16" s="41"/>
    </row>
    <row r="17" spans="1:1" s="3" customFormat="1" ht="18" customHeight="1">
      <c r="A17" s="5" t="s">
        <v>3</v>
      </c>
    </row>
    <row r="18" spans="1:1" s="5" customFormat="1" ht="11.25" customHeight="1">
      <c r="A18" s="2" t="s">
        <v>21</v>
      </c>
    </row>
    <row r="19" spans="1:1" s="5" customFormat="1" ht="11.25" customHeight="1">
      <c r="A19" s="15"/>
    </row>
    <row r="20" spans="1:1" ht="15" customHeight="1">
      <c r="A20" s="6"/>
    </row>
  </sheetData>
  <mergeCells count="80">
    <mergeCell ref="J16:K16"/>
    <mergeCell ref="L16:M16"/>
    <mergeCell ref="J15:K15"/>
    <mergeCell ref="J14:K14"/>
    <mergeCell ref="B15:C15"/>
    <mergeCell ref="D15:E15"/>
    <mergeCell ref="F15:G15"/>
    <mergeCell ref="H15:I15"/>
    <mergeCell ref="B16:C16"/>
    <mergeCell ref="D16:E16"/>
    <mergeCell ref="F16:G16"/>
    <mergeCell ref="H16:I16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J10:K10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3:K4"/>
    <mergeCell ref="L3:M3"/>
    <mergeCell ref="B4:C4"/>
    <mergeCell ref="H4:I4"/>
    <mergeCell ref="L4:M4"/>
    <mergeCell ref="B7:C7"/>
    <mergeCell ref="D7:E7"/>
    <mergeCell ref="F7:G7"/>
    <mergeCell ref="L11:M11"/>
    <mergeCell ref="L5:M5"/>
    <mergeCell ref="B6:C6"/>
    <mergeCell ref="D6:E6"/>
    <mergeCell ref="F6:G6"/>
    <mergeCell ref="H6:I6"/>
    <mergeCell ref="J6:K6"/>
    <mergeCell ref="L6:M6"/>
    <mergeCell ref="B5:C5"/>
    <mergeCell ref="D5:E5"/>
    <mergeCell ref="F5:G5"/>
    <mergeCell ref="H5:I5"/>
    <mergeCell ref="J5:K5"/>
    <mergeCell ref="A3:A4"/>
    <mergeCell ref="B3:C3"/>
    <mergeCell ref="D3:E4"/>
    <mergeCell ref="F3:G4"/>
    <mergeCell ref="H3:I3"/>
    <mergeCell ref="J11:K11"/>
    <mergeCell ref="B11:C11"/>
    <mergeCell ref="D11:E11"/>
    <mergeCell ref="B12:C12"/>
    <mergeCell ref="D12:E12"/>
    <mergeCell ref="F12:G12"/>
    <mergeCell ref="H12:I12"/>
    <mergeCell ref="F11:G11"/>
    <mergeCell ref="H11:I11"/>
    <mergeCell ref="J12:K12"/>
    <mergeCell ref="L12:M12"/>
    <mergeCell ref="B14:C14"/>
    <mergeCell ref="D14:E14"/>
    <mergeCell ref="F14:G14"/>
    <mergeCell ref="H14:I14"/>
    <mergeCell ref="B13:C13"/>
    <mergeCell ref="D13:E13"/>
    <mergeCell ref="F13:G13"/>
    <mergeCell ref="H13:I13"/>
    <mergeCell ref="J13:K13"/>
    <mergeCell ref="L13:M13"/>
  </mergeCells>
  <phoneticPr fontId="1"/>
  <printOptions horizontalCentered="1"/>
  <pageMargins left="0.59055118110236227" right="0.59055118110236227" top="0.39370078740157483" bottom="0.59055118110236227" header="0.31496062992125984" footer="0.19685039370078741"/>
  <pageSetup paperSize="11" orientation="portrait" r:id="rId1"/>
  <headerFooter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2017-08-01T02:16:47Z</dcterms:modified>
</cp:coreProperties>
</file>